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busini_s\Desktop\MUSEI2026\GESTIONI\COPROGETTAZIONE\DELIBERA E ALLEGATI\"/>
    </mc:Choice>
  </mc:AlternateContent>
  <xr:revisionPtr revIDLastSave="0" documentId="13_ncr:1_{6B3B7894-5B32-4B11-9F80-6D3CE043C0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r2t1wviXWI+Gda1pJIDdPr1C5TWBX68IAUDO8tPOKI="/>
    </ext>
  </extLst>
</workbook>
</file>

<file path=xl/calcChain.xml><?xml version="1.0" encoding="utf-8"?>
<calcChain xmlns="http://schemas.openxmlformats.org/spreadsheetml/2006/main">
  <c r="L228" i="1" l="1"/>
  <c r="L221" i="1"/>
  <c r="L220" i="1"/>
  <c r="K220" i="1"/>
  <c r="L219" i="1"/>
  <c r="L218" i="1"/>
  <c r="K218" i="1"/>
  <c r="L217" i="1"/>
  <c r="L215" i="1"/>
  <c r="L222" i="1" s="1"/>
  <c r="K215" i="1"/>
  <c r="K222" i="1" s="1"/>
  <c r="L186" i="1"/>
  <c r="K186" i="1"/>
  <c r="L180" i="1"/>
  <c r="L187" i="1" s="1"/>
  <c r="K180" i="1"/>
  <c r="K187" i="1" s="1"/>
  <c r="L151" i="1"/>
  <c r="K151" i="1"/>
  <c r="L150" i="1"/>
  <c r="L116" i="1"/>
  <c r="L115" i="1"/>
  <c r="L114" i="1"/>
  <c r="K114" i="1"/>
  <c r="L112" i="1"/>
  <c r="K112" i="1"/>
  <c r="L111" i="1"/>
  <c r="K111" i="1"/>
  <c r="L110" i="1"/>
  <c r="K110" i="1"/>
  <c r="K228" i="1" s="1"/>
  <c r="L79" i="1"/>
  <c r="K79" i="1"/>
  <c r="K233" i="1" s="1"/>
  <c r="L78" i="1"/>
  <c r="K78" i="1"/>
  <c r="L77" i="1"/>
  <c r="K77" i="1"/>
  <c r="K231" i="1" s="1"/>
  <c r="L76" i="1"/>
  <c r="K76" i="1"/>
  <c r="L75" i="1"/>
  <c r="K75" i="1"/>
  <c r="L73" i="1"/>
  <c r="L80" i="1" s="1"/>
  <c r="K73" i="1"/>
  <c r="K80" i="1" s="1"/>
  <c r="L45" i="1"/>
  <c r="L44" i="1"/>
  <c r="K44" i="1"/>
  <c r="L43" i="1"/>
  <c r="L231" i="1" s="1"/>
  <c r="L42" i="1"/>
  <c r="K42" i="1"/>
  <c r="L41" i="1"/>
  <c r="K41" i="1"/>
  <c r="K229" i="1" s="1"/>
  <c r="L40" i="1"/>
  <c r="L39" i="1"/>
  <c r="L46" i="1" s="1"/>
  <c r="K39" i="1"/>
  <c r="K46" i="1" s="1"/>
  <c r="L10" i="1"/>
  <c r="L233" i="1" s="1"/>
  <c r="L9" i="1"/>
  <c r="L232" i="1" s="1"/>
  <c r="K9" i="1"/>
  <c r="K232" i="1" s="1"/>
  <c r="L7" i="1"/>
  <c r="L230" i="1" s="1"/>
  <c r="K7" i="1"/>
  <c r="K230" i="1" s="1"/>
  <c r="L6" i="1"/>
  <c r="L229" i="1" s="1"/>
  <c r="L4" i="1"/>
  <c r="L227" i="1" s="1"/>
  <c r="L234" i="1" s="1"/>
  <c r="K4" i="1"/>
  <c r="K227" i="1" s="1"/>
  <c r="K234" i="1" l="1"/>
  <c r="K11" i="1"/>
  <c r="L11" i="1"/>
  <c r="K116" i="1"/>
</calcChain>
</file>

<file path=xl/sharedStrings.xml><?xml version="1.0" encoding="utf-8"?>
<sst xmlns="http://schemas.openxmlformats.org/spreadsheetml/2006/main" count="283" uniqueCount="61">
  <si>
    <t>CALENDARIO ATTIVITA'</t>
  </si>
  <si>
    <t>MARZO</t>
  </si>
  <si>
    <t>data</t>
  </si>
  <si>
    <t>ARCHEOLOGICO</t>
  </si>
  <si>
    <t>CRISTALLO</t>
  </si>
  <si>
    <t>SAN PIETRO</t>
  </si>
  <si>
    <t>Costo</t>
  </si>
  <si>
    <t>Gratis</t>
  </si>
  <si>
    <t>Pagamento</t>
  </si>
  <si>
    <t>Rimborsi</t>
  </si>
  <si>
    <t>Valore</t>
  </si>
  <si>
    <t>1.1</t>
  </si>
  <si>
    <t xml:space="preserve">Lagorà/Culture Attive </t>
  </si>
  <si>
    <t>1.2</t>
  </si>
  <si>
    <t>Theatrikos</t>
  </si>
  <si>
    <t>2.3</t>
  </si>
  <si>
    <t>Euritmia</t>
  </si>
  <si>
    <t>Eda/Promocultura</t>
  </si>
  <si>
    <t>2.5</t>
  </si>
  <si>
    <t>??? € px</t>
  </si>
  <si>
    <t>Dialogarti</t>
  </si>
  <si>
    <t>Telaio</t>
  </si>
  <si>
    <t>2.7</t>
  </si>
  <si>
    <t>GAC</t>
  </si>
  <si>
    <t>TOTALE</t>
  </si>
  <si>
    <t>6.2</t>
  </si>
  <si>
    <t>6.4</t>
  </si>
  <si>
    <t>7.1</t>
  </si>
  <si>
    <t>7.2</t>
  </si>
  <si>
    <t>7.3</t>
  </si>
  <si>
    <t>APRILE</t>
  </si>
  <si>
    <t>1.4</t>
  </si>
  <si>
    <t>2.1</t>
  </si>
  <si>
    <t>Eda</t>
  </si>
  <si>
    <t>3.1</t>
  </si>
  <si>
    <t>3.2</t>
  </si>
  <si>
    <t>3.4</t>
  </si>
  <si>
    <t>3.7</t>
  </si>
  <si>
    <t>3.8</t>
  </si>
  <si>
    <t>4.2</t>
  </si>
  <si>
    <t>5,00 € px</t>
  </si>
  <si>
    <t>5.1</t>
  </si>
  <si>
    <t>50,00 € px</t>
  </si>
  <si>
    <t>6.1</t>
  </si>
  <si>
    <t>3.3</t>
  </si>
  <si>
    <t>MAGGIO</t>
  </si>
  <si>
    <t>5.2</t>
  </si>
  <si>
    <t>5.4</t>
  </si>
  <si>
    <t>GIUGNO</t>
  </si>
  <si>
    <t>2.2</t>
  </si>
  <si>
    <t>4.1</t>
  </si>
  <si>
    <t>5.3</t>
  </si>
  <si>
    <t>LUGLIO</t>
  </si>
  <si>
    <t>5.5</t>
  </si>
  <si>
    <t>AGOSTO</t>
  </si>
  <si>
    <t>SETTEMBRE</t>
  </si>
  <si>
    <t>2.4</t>
  </si>
  <si>
    <t>1.3</t>
  </si>
  <si>
    <t>150,00 € px</t>
  </si>
  <si>
    <t>Rimborsi per associazione</t>
  </si>
  <si>
    <t>Valore progetto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</si>
</sst>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rgb="FF000000"/>
      <name val="Calibri"/>
      <scheme val="minor"/>
    </font>
    <font>
      <sz val="11"/>
      <color rgb="FF000000"/>
      <name val="Calibri"/>
    </font>
    <font>
      <sz val="11"/>
      <color theme="1"/>
      <name val="Calibri"/>
      <scheme val="minor"/>
    </font>
    <font>
      <sz val="11"/>
      <color rgb="FFFF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D9E2F3"/>
        <bgColor rgb="FFD9E2F3"/>
      </patternFill>
    </fill>
    <fill>
      <patternFill patternType="solid">
        <fgColor rgb="FFC5E0B3"/>
        <bgColor rgb="FFC5E0B3"/>
      </patternFill>
    </fill>
    <fill>
      <patternFill patternType="solid">
        <fgColor rgb="FF00B0F0"/>
        <bgColor rgb="FF00B0F0"/>
      </patternFill>
    </fill>
    <fill>
      <patternFill patternType="solid">
        <fgColor rgb="FFFEE598"/>
        <bgColor rgb="FFFEE598"/>
      </patternFill>
    </fill>
    <fill>
      <patternFill patternType="solid">
        <fgColor rgb="FFF4B083"/>
        <bgColor rgb="FFF4B083"/>
      </patternFill>
    </fill>
    <fill>
      <patternFill patternType="solid">
        <fgColor rgb="FFFF0000"/>
        <bgColor rgb="FFFF0000"/>
      </patternFill>
    </fill>
    <fill>
      <patternFill patternType="solid">
        <fgColor rgb="FFAA72D4"/>
        <bgColor rgb="FFAA72D4"/>
      </patternFill>
    </fill>
    <fill>
      <patternFill patternType="solid">
        <fgColor rgb="FFD6DCE4"/>
        <bgColor rgb="FFD6DCE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/>
    <xf numFmtId="0" fontId="2" fillId="0" borderId="0" xfId="0" applyFont="1"/>
    <xf numFmtId="0" fontId="1" fillId="2" borderId="1" xfId="0" applyFont="1" applyFill="1" applyBorder="1"/>
    <xf numFmtId="0" fontId="1" fillId="3" borderId="1" xfId="0" applyFont="1" applyFill="1" applyBorder="1"/>
    <xf numFmtId="8" fontId="1" fillId="3" borderId="1" xfId="0" applyNumberFormat="1" applyFont="1" applyFill="1" applyBorder="1"/>
    <xf numFmtId="8" fontId="1" fillId="0" borderId="1" xfId="0" applyNumberFormat="1" applyFont="1" applyBorder="1"/>
    <xf numFmtId="0" fontId="1" fillId="4" borderId="1" xfId="0" applyFont="1" applyFill="1" applyBorder="1"/>
    <xf numFmtId="0" fontId="1" fillId="5" borderId="1" xfId="0" applyFont="1" applyFill="1" applyBorder="1"/>
    <xf numFmtId="8" fontId="1" fillId="5" borderId="1" xfId="0" applyNumberFormat="1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8" fontId="1" fillId="6" borderId="1" xfId="0" applyNumberFormat="1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8" fontId="1" fillId="0" borderId="0" xfId="0" applyNumberFormat="1" applyFont="1"/>
    <xf numFmtId="8" fontId="1" fillId="9" borderId="1" xfId="0" applyNumberFormat="1" applyFont="1" applyFill="1" applyBorder="1"/>
    <xf numFmtId="8" fontId="1" fillId="7" borderId="1" xfId="0" applyNumberFormat="1" applyFont="1" applyFill="1" applyBorder="1"/>
    <xf numFmtId="164" fontId="1" fillId="7" borderId="1" xfId="0" applyNumberFormat="1" applyFont="1" applyFill="1" applyBorder="1"/>
    <xf numFmtId="164" fontId="3" fillId="7" borderId="1" xfId="0" applyNumberFormat="1" applyFont="1" applyFill="1" applyBorder="1"/>
    <xf numFmtId="8" fontId="1" fillId="4" borderId="1" xfId="0" applyNumberFormat="1" applyFont="1" applyFill="1" applyBorder="1"/>
    <xf numFmtId="8" fontId="1" fillId="8" borderId="1" xfId="0" applyNumberFormat="1" applyFont="1" applyFill="1" applyBorder="1"/>
    <xf numFmtId="164" fontId="1" fillId="6" borderId="1" xfId="0" applyNumberFormat="1" applyFont="1" applyFill="1" applyBorder="1"/>
    <xf numFmtId="0" fontId="1" fillId="0" borderId="0" xfId="0" applyFont="1"/>
    <xf numFmtId="8" fontId="1" fillId="10" borderId="1" xfId="0" applyNumberFormat="1" applyFont="1" applyFill="1" applyBorder="1"/>
    <xf numFmtId="0" fontId="1" fillId="0" borderId="0" xfId="0" applyFont="1" applyAlignment="1">
      <alignment wrapText="1"/>
    </xf>
    <xf numFmtId="0" fontId="1" fillId="9" borderId="2" xfId="0" applyFont="1" applyFill="1" applyBorder="1"/>
    <xf numFmtId="0" fontId="1" fillId="0" borderId="3" xfId="0" applyFont="1" applyBorder="1"/>
    <xf numFmtId="8" fontId="1" fillId="0" borderId="3" xfId="0" applyNumberFormat="1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0"/>
  <sheetViews>
    <sheetView tabSelected="1" topLeftCell="A203" workbookViewId="0">
      <selection activeCell="D220" sqref="D220"/>
    </sheetView>
  </sheetViews>
  <sheetFormatPr defaultColWidth="14.42578125" defaultRowHeight="15" customHeight="1" x14ac:dyDescent="0.25"/>
  <cols>
    <col min="1" max="1" width="8.7109375" customWidth="1"/>
    <col min="2" max="2" width="21.7109375" customWidth="1"/>
    <col min="3" max="3" width="15" customWidth="1"/>
    <col min="4" max="4" width="14.85546875" customWidth="1"/>
    <col min="5" max="5" width="11.28515625" customWidth="1"/>
    <col min="6" max="6" width="10.140625" customWidth="1"/>
    <col min="7" max="7" width="11" customWidth="1"/>
    <col min="8" max="8" width="8.7109375" customWidth="1"/>
    <col min="9" max="9" width="11" customWidth="1"/>
    <col min="10" max="10" width="20.140625" customWidth="1"/>
    <col min="11" max="12" width="14.7109375" customWidth="1"/>
    <col min="13" max="26" width="8.7109375" customWidth="1"/>
  </cols>
  <sheetData>
    <row r="1" spans="1:12" ht="25.5" customHeight="1" x14ac:dyDescent="0.25">
      <c r="A1" s="29" t="s">
        <v>0</v>
      </c>
      <c r="B1" s="30"/>
      <c r="C1" s="30"/>
      <c r="D1" s="30"/>
    </row>
    <row r="2" spans="1:12" x14ac:dyDescent="0.25">
      <c r="A2" s="31" t="s">
        <v>1</v>
      </c>
      <c r="B2" s="30"/>
      <c r="C2" s="30"/>
      <c r="D2" s="30"/>
    </row>
    <row r="3" spans="1:12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K3" s="2" t="s">
        <v>9</v>
      </c>
      <c r="L3" s="2" t="s">
        <v>10</v>
      </c>
    </row>
    <row r="4" spans="1:12" x14ac:dyDescent="0.25">
      <c r="A4" s="3">
        <v>1</v>
      </c>
      <c r="B4" s="4" t="s">
        <v>11</v>
      </c>
      <c r="C4" s="1"/>
      <c r="D4" s="1"/>
      <c r="E4" s="5">
        <v>500</v>
      </c>
      <c r="F4" s="5">
        <v>-500</v>
      </c>
      <c r="G4" s="4"/>
      <c r="I4" s="4"/>
      <c r="J4" s="1" t="s">
        <v>12</v>
      </c>
      <c r="K4" s="6">
        <f>E4+E5</f>
        <v>1000</v>
      </c>
      <c r="L4" s="6">
        <f>E4+E5</f>
        <v>1000</v>
      </c>
    </row>
    <row r="5" spans="1:12" x14ac:dyDescent="0.25">
      <c r="A5" s="3">
        <v>1</v>
      </c>
      <c r="B5" s="1"/>
      <c r="C5" s="4" t="s">
        <v>13</v>
      </c>
      <c r="D5" s="1"/>
      <c r="E5" s="5">
        <v>500</v>
      </c>
      <c r="F5" s="5">
        <v>-500</v>
      </c>
      <c r="G5" s="4"/>
      <c r="I5" s="7"/>
      <c r="J5" s="1" t="s">
        <v>14</v>
      </c>
      <c r="K5" s="1"/>
      <c r="L5" s="1"/>
    </row>
    <row r="6" spans="1:12" x14ac:dyDescent="0.25">
      <c r="A6" s="3">
        <v>3</v>
      </c>
      <c r="C6" s="1"/>
      <c r="D6" s="8" t="s">
        <v>15</v>
      </c>
      <c r="E6" s="9">
        <v>500</v>
      </c>
      <c r="F6" s="9">
        <v>-50</v>
      </c>
      <c r="G6" s="8"/>
      <c r="I6" s="10"/>
      <c r="J6" s="1" t="s">
        <v>16</v>
      </c>
      <c r="K6" s="6"/>
      <c r="L6" s="6">
        <f>E8+E9+E10+E11+E12</f>
        <v>500</v>
      </c>
    </row>
    <row r="7" spans="1:12" x14ac:dyDescent="0.25">
      <c r="A7" s="3">
        <v>4</v>
      </c>
      <c r="B7" s="1"/>
      <c r="C7" s="1"/>
      <c r="D7" s="1"/>
      <c r="E7" s="6"/>
      <c r="F7" s="6"/>
      <c r="G7" s="1"/>
      <c r="I7" s="11"/>
      <c r="J7" s="1" t="s">
        <v>17</v>
      </c>
      <c r="K7" s="6">
        <f>E14+E15+E16</f>
        <v>3500</v>
      </c>
      <c r="L7" s="6">
        <f>E14+E15+E16</f>
        <v>3500</v>
      </c>
    </row>
    <row r="8" spans="1:12" x14ac:dyDescent="0.25">
      <c r="A8" s="3">
        <v>5</v>
      </c>
      <c r="B8" s="10" t="s">
        <v>18</v>
      </c>
      <c r="C8" s="1"/>
      <c r="D8" s="1"/>
      <c r="E8" s="12">
        <v>80</v>
      </c>
      <c r="F8" s="10"/>
      <c r="G8" s="10" t="s">
        <v>19</v>
      </c>
      <c r="I8" s="13"/>
      <c r="J8" s="1" t="s">
        <v>20</v>
      </c>
      <c r="K8" s="1"/>
      <c r="L8" s="1"/>
    </row>
    <row r="9" spans="1:12" x14ac:dyDescent="0.25">
      <c r="A9" s="3">
        <v>6</v>
      </c>
      <c r="B9" s="10" t="s">
        <v>18</v>
      </c>
      <c r="C9" s="1"/>
      <c r="D9" s="1"/>
      <c r="E9" s="12">
        <v>80</v>
      </c>
      <c r="F9" s="10"/>
      <c r="G9" s="10" t="s">
        <v>19</v>
      </c>
      <c r="I9" s="8"/>
      <c r="J9" s="1" t="s">
        <v>21</v>
      </c>
      <c r="K9" s="6">
        <f>E6+E7</f>
        <v>500</v>
      </c>
      <c r="L9" s="6">
        <f>E6+E7</f>
        <v>500</v>
      </c>
    </row>
    <row r="10" spans="1:12" x14ac:dyDescent="0.25">
      <c r="A10" s="3">
        <v>7</v>
      </c>
      <c r="B10" s="1"/>
      <c r="C10" s="1"/>
      <c r="D10" s="10" t="s">
        <v>22</v>
      </c>
      <c r="E10" s="12">
        <v>80</v>
      </c>
      <c r="F10" s="10"/>
      <c r="G10" s="10" t="s">
        <v>19</v>
      </c>
      <c r="I10" s="14"/>
      <c r="J10" s="1" t="s">
        <v>23</v>
      </c>
      <c r="K10" s="6"/>
      <c r="L10" s="6">
        <f>E13</f>
        <v>100</v>
      </c>
    </row>
    <row r="11" spans="1:12" x14ac:dyDescent="0.25">
      <c r="A11" s="3">
        <v>8</v>
      </c>
      <c r="B11" s="1"/>
      <c r="C11" s="1"/>
      <c r="D11" s="10" t="s">
        <v>22</v>
      </c>
      <c r="E11" s="12">
        <v>80</v>
      </c>
      <c r="F11" s="10"/>
      <c r="G11" s="10" t="s">
        <v>19</v>
      </c>
      <c r="I11" s="1" t="s">
        <v>24</v>
      </c>
      <c r="J11" s="1"/>
      <c r="K11" s="6">
        <f t="shared" ref="K11:L11" si="0">SUM(K4:K10)</f>
        <v>5000</v>
      </c>
      <c r="L11" s="6">
        <f t="shared" si="0"/>
        <v>5600</v>
      </c>
    </row>
    <row r="12" spans="1:12" x14ac:dyDescent="0.25">
      <c r="A12" s="3">
        <v>9</v>
      </c>
      <c r="B12" s="1"/>
      <c r="C12" s="10" t="s">
        <v>25</v>
      </c>
      <c r="D12" s="1"/>
      <c r="E12" s="12">
        <v>180</v>
      </c>
      <c r="F12" s="1"/>
      <c r="G12" s="10" t="s">
        <v>19</v>
      </c>
      <c r="K12" s="15"/>
    </row>
    <row r="13" spans="1:12" x14ac:dyDescent="0.25">
      <c r="A13" s="3">
        <v>10</v>
      </c>
      <c r="B13" s="14" t="s">
        <v>26</v>
      </c>
      <c r="C13" s="1"/>
      <c r="D13" s="1"/>
      <c r="E13" s="16">
        <v>100</v>
      </c>
      <c r="F13" s="14"/>
      <c r="G13" s="14" t="s">
        <v>19</v>
      </c>
    </row>
    <row r="14" spans="1:12" x14ac:dyDescent="0.25">
      <c r="A14" s="1">
        <v>11</v>
      </c>
      <c r="B14" s="11" t="s">
        <v>27</v>
      </c>
      <c r="C14" s="11" t="s">
        <v>27</v>
      </c>
      <c r="D14" s="11" t="s">
        <v>27</v>
      </c>
      <c r="E14" s="17">
        <v>1000</v>
      </c>
      <c r="F14" s="17">
        <v>-1000</v>
      </c>
      <c r="G14" s="11"/>
    </row>
    <row r="15" spans="1:12" x14ac:dyDescent="0.25">
      <c r="A15" s="1">
        <v>12</v>
      </c>
      <c r="B15" s="11" t="s">
        <v>28</v>
      </c>
      <c r="C15" s="11" t="s">
        <v>28</v>
      </c>
      <c r="D15" s="11" t="s">
        <v>28</v>
      </c>
      <c r="E15" s="17">
        <v>1500</v>
      </c>
      <c r="F15" s="17">
        <v>-1500</v>
      </c>
      <c r="G15" s="11"/>
    </row>
    <row r="16" spans="1:12" x14ac:dyDescent="0.25">
      <c r="A16" s="1">
        <v>13</v>
      </c>
      <c r="B16" s="11" t="s">
        <v>29</v>
      </c>
      <c r="C16" s="11" t="s">
        <v>29</v>
      </c>
      <c r="D16" s="11" t="s">
        <v>29</v>
      </c>
      <c r="E16" s="18">
        <v>1000</v>
      </c>
      <c r="F16" s="19">
        <v>-1000</v>
      </c>
      <c r="G16" s="11"/>
    </row>
    <row r="17" spans="1:7" x14ac:dyDescent="0.25">
      <c r="A17" s="1">
        <v>14</v>
      </c>
      <c r="B17" s="1"/>
      <c r="C17" s="1"/>
      <c r="D17" s="1"/>
      <c r="E17" s="6"/>
      <c r="F17" s="1"/>
      <c r="G17" s="1"/>
    </row>
    <row r="18" spans="1:7" x14ac:dyDescent="0.25">
      <c r="A18" s="1">
        <v>15</v>
      </c>
      <c r="B18" s="1"/>
      <c r="C18" s="1"/>
      <c r="D18" s="1"/>
      <c r="E18" s="1"/>
      <c r="F18" s="1"/>
      <c r="G18" s="1"/>
    </row>
    <row r="19" spans="1:7" x14ac:dyDescent="0.25">
      <c r="A19" s="1">
        <v>16</v>
      </c>
      <c r="B19" s="1"/>
      <c r="C19" s="1"/>
      <c r="D19" s="1"/>
      <c r="E19" s="1"/>
      <c r="F19" s="1"/>
      <c r="G19" s="1"/>
    </row>
    <row r="20" spans="1:7" x14ac:dyDescent="0.25">
      <c r="A20" s="1">
        <v>17</v>
      </c>
      <c r="B20" s="1"/>
      <c r="C20" s="1"/>
      <c r="D20" s="1"/>
      <c r="E20" s="1"/>
      <c r="F20" s="1"/>
      <c r="G20" s="1"/>
    </row>
    <row r="21" spans="1:7" ht="15.75" customHeight="1" x14ac:dyDescent="0.25">
      <c r="A21" s="1">
        <v>18</v>
      </c>
      <c r="B21" s="1"/>
      <c r="C21" s="1"/>
      <c r="D21" s="1"/>
      <c r="E21" s="1"/>
      <c r="F21" s="1"/>
      <c r="G21" s="1"/>
    </row>
    <row r="22" spans="1:7" ht="15.75" customHeight="1" x14ac:dyDescent="0.25">
      <c r="A22" s="1">
        <v>19</v>
      </c>
      <c r="B22" s="1"/>
      <c r="C22" s="1"/>
      <c r="D22" s="1"/>
      <c r="E22" s="1"/>
      <c r="F22" s="1"/>
      <c r="G22" s="1"/>
    </row>
    <row r="23" spans="1:7" ht="15.75" customHeight="1" x14ac:dyDescent="0.25">
      <c r="A23" s="1">
        <v>20</v>
      </c>
      <c r="B23" s="1"/>
      <c r="C23" s="1"/>
      <c r="D23" s="1"/>
      <c r="E23" s="1"/>
      <c r="F23" s="1"/>
      <c r="G23" s="1"/>
    </row>
    <row r="24" spans="1:7" ht="15.75" customHeight="1" x14ac:dyDescent="0.25">
      <c r="A24" s="1">
        <v>21</v>
      </c>
      <c r="B24" s="1"/>
      <c r="C24" s="1"/>
      <c r="D24" s="1"/>
      <c r="E24" s="1"/>
      <c r="F24" s="1"/>
      <c r="G24" s="1"/>
    </row>
    <row r="25" spans="1:7" ht="15.75" customHeight="1" x14ac:dyDescent="0.25">
      <c r="A25" s="1">
        <v>22</v>
      </c>
      <c r="B25" s="1"/>
      <c r="C25" s="1"/>
      <c r="D25" s="1"/>
      <c r="E25" s="1"/>
      <c r="F25" s="1"/>
      <c r="G25" s="1"/>
    </row>
    <row r="26" spans="1:7" ht="15.75" customHeight="1" x14ac:dyDescent="0.25">
      <c r="A26" s="1">
        <v>23</v>
      </c>
      <c r="B26" s="1"/>
      <c r="C26" s="1"/>
      <c r="D26" s="1"/>
      <c r="E26" s="1"/>
      <c r="F26" s="1"/>
      <c r="G26" s="1"/>
    </row>
    <row r="27" spans="1:7" ht="15.75" customHeight="1" x14ac:dyDescent="0.25">
      <c r="A27" s="1">
        <v>24</v>
      </c>
      <c r="B27" s="1"/>
      <c r="C27" s="1"/>
      <c r="D27" s="1"/>
      <c r="E27" s="1"/>
      <c r="F27" s="1"/>
      <c r="G27" s="1"/>
    </row>
    <row r="28" spans="1:7" ht="15.75" customHeight="1" x14ac:dyDescent="0.25">
      <c r="A28" s="1">
        <v>25</v>
      </c>
      <c r="B28" s="1"/>
      <c r="C28" s="1"/>
      <c r="D28" s="1"/>
      <c r="E28" s="1"/>
      <c r="F28" s="1"/>
      <c r="G28" s="1"/>
    </row>
    <row r="29" spans="1:7" ht="15.75" customHeight="1" x14ac:dyDescent="0.25">
      <c r="A29" s="1">
        <v>26</v>
      </c>
      <c r="B29" s="1"/>
      <c r="C29" s="1"/>
      <c r="D29" s="1"/>
      <c r="E29" s="1"/>
      <c r="F29" s="1"/>
      <c r="G29" s="1"/>
    </row>
    <row r="30" spans="1:7" ht="15.75" customHeight="1" x14ac:dyDescent="0.25">
      <c r="A30" s="1">
        <v>27</v>
      </c>
      <c r="B30" s="1"/>
      <c r="C30" s="1"/>
      <c r="D30" s="1"/>
      <c r="E30" s="1"/>
      <c r="F30" s="1"/>
      <c r="G30" s="1"/>
    </row>
    <row r="31" spans="1:7" ht="15.75" customHeight="1" x14ac:dyDescent="0.25">
      <c r="A31" s="1">
        <v>28</v>
      </c>
      <c r="B31" s="1"/>
      <c r="C31" s="1"/>
      <c r="D31" s="1"/>
      <c r="E31" s="1"/>
      <c r="F31" s="1"/>
      <c r="G31" s="1"/>
    </row>
    <row r="32" spans="1:7" ht="15.75" customHeight="1" x14ac:dyDescent="0.25">
      <c r="A32" s="1">
        <v>29</v>
      </c>
      <c r="B32" s="1"/>
      <c r="C32" s="1"/>
      <c r="D32" s="1"/>
      <c r="E32" s="1"/>
      <c r="F32" s="1"/>
      <c r="G32" s="1"/>
    </row>
    <row r="33" spans="1:12" ht="15.75" customHeight="1" x14ac:dyDescent="0.25">
      <c r="A33" s="1">
        <v>30</v>
      </c>
      <c r="B33" s="1"/>
      <c r="C33" s="1"/>
      <c r="D33" s="1"/>
      <c r="E33" s="1"/>
      <c r="F33" s="1"/>
      <c r="G33" s="1"/>
    </row>
    <row r="34" spans="1:12" ht="15.75" customHeight="1" x14ac:dyDescent="0.25">
      <c r="A34" s="1">
        <v>31</v>
      </c>
      <c r="B34" s="1"/>
      <c r="C34" s="1"/>
      <c r="D34" s="1"/>
      <c r="E34" s="1"/>
      <c r="F34" s="1"/>
      <c r="G34" s="1"/>
    </row>
    <row r="35" spans="1:12" ht="15.75" customHeight="1" x14ac:dyDescent="0.25"/>
    <row r="36" spans="1:12" ht="15.75" customHeight="1" x14ac:dyDescent="0.25"/>
    <row r="37" spans="1:12" ht="15.75" customHeight="1" x14ac:dyDescent="0.25">
      <c r="A37" s="31" t="s">
        <v>30</v>
      </c>
      <c r="B37" s="30"/>
      <c r="C37" s="30"/>
      <c r="D37" s="30"/>
    </row>
    <row r="38" spans="1:12" ht="15.75" customHeight="1" x14ac:dyDescent="0.25">
      <c r="A38" s="1" t="s">
        <v>2</v>
      </c>
      <c r="B38" s="1" t="s">
        <v>3</v>
      </c>
      <c r="C38" s="1" t="s">
        <v>4</v>
      </c>
      <c r="D38" s="1" t="s">
        <v>5</v>
      </c>
      <c r="E38" s="1" t="s">
        <v>6</v>
      </c>
      <c r="F38" s="1" t="s">
        <v>7</v>
      </c>
      <c r="G38" s="1" t="s">
        <v>8</v>
      </c>
      <c r="K38" s="2" t="s">
        <v>9</v>
      </c>
      <c r="L38" s="2" t="s">
        <v>10</v>
      </c>
    </row>
    <row r="39" spans="1:12" ht="15.75" customHeight="1" x14ac:dyDescent="0.25">
      <c r="A39" s="3">
        <v>1</v>
      </c>
      <c r="B39" s="1"/>
      <c r="C39" s="4" t="s">
        <v>11</v>
      </c>
      <c r="D39" s="1"/>
      <c r="E39" s="5">
        <v>500</v>
      </c>
      <c r="F39" s="5">
        <v>-500</v>
      </c>
      <c r="G39" s="4"/>
      <c r="I39" s="4"/>
      <c r="J39" s="1" t="s">
        <v>12</v>
      </c>
      <c r="K39" s="6">
        <f>E39+E40</f>
        <v>1000</v>
      </c>
      <c r="L39" s="6">
        <f>E39+E40</f>
        <v>1000</v>
      </c>
    </row>
    <row r="40" spans="1:12" ht="15.75" customHeight="1" x14ac:dyDescent="0.25">
      <c r="A40" s="3">
        <v>2</v>
      </c>
      <c r="B40" s="1"/>
      <c r="C40" s="1"/>
      <c r="D40" s="4" t="s">
        <v>13</v>
      </c>
      <c r="E40" s="5">
        <v>500</v>
      </c>
      <c r="F40" s="5">
        <v>-500</v>
      </c>
      <c r="G40" s="4"/>
      <c r="I40" s="7"/>
      <c r="J40" s="1" t="s">
        <v>14</v>
      </c>
      <c r="K40" s="6"/>
      <c r="L40" s="6">
        <f>E59</f>
        <v>600</v>
      </c>
    </row>
    <row r="41" spans="1:12" ht="15.75" customHeight="1" x14ac:dyDescent="0.25">
      <c r="A41" s="3">
        <v>3</v>
      </c>
      <c r="B41" s="11" t="s">
        <v>31</v>
      </c>
      <c r="C41" s="1"/>
      <c r="D41" s="1"/>
      <c r="E41" s="17">
        <v>800</v>
      </c>
      <c r="F41" s="11"/>
      <c r="G41" s="11" t="s">
        <v>19</v>
      </c>
      <c r="I41" s="10"/>
      <c r="J41" s="1" t="s">
        <v>16</v>
      </c>
      <c r="K41" s="6">
        <f>E50+E51+E52+E53</f>
        <v>400</v>
      </c>
      <c r="L41" s="6">
        <f>E45+E46+E47+E48+E50+E51+E52+E53+E54+E55+E56+E61+E62</f>
        <v>2060</v>
      </c>
    </row>
    <row r="42" spans="1:12" ht="15.75" customHeight="1" x14ac:dyDescent="0.25">
      <c r="A42" s="3">
        <v>4</v>
      </c>
      <c r="B42" s="1"/>
      <c r="C42" s="11" t="s">
        <v>32</v>
      </c>
      <c r="D42" s="1"/>
      <c r="E42" s="17">
        <v>725</v>
      </c>
      <c r="F42" s="17">
        <v>-725</v>
      </c>
      <c r="G42" s="11"/>
      <c r="I42" s="11"/>
      <c r="J42" s="1" t="s">
        <v>33</v>
      </c>
      <c r="K42" s="6">
        <f>E42</f>
        <v>725</v>
      </c>
      <c r="L42" s="6">
        <f>E41+E42+E49</f>
        <v>2075</v>
      </c>
    </row>
    <row r="43" spans="1:12" ht="15.75" customHeight="1" x14ac:dyDescent="0.25">
      <c r="A43" s="3">
        <v>5</v>
      </c>
      <c r="B43" s="1"/>
      <c r="C43" s="1"/>
      <c r="D43" s="1"/>
      <c r="E43" s="6"/>
      <c r="F43" s="6"/>
      <c r="G43" s="1"/>
      <c r="I43" s="13"/>
      <c r="J43" s="1" t="s">
        <v>20</v>
      </c>
      <c r="K43" s="6"/>
      <c r="L43" s="6">
        <f>E60</f>
        <v>1200</v>
      </c>
    </row>
    <row r="44" spans="1:12" ht="15.75" customHeight="1" x14ac:dyDescent="0.25">
      <c r="A44" s="3">
        <v>6</v>
      </c>
      <c r="B44" s="1"/>
      <c r="D44" s="8" t="s">
        <v>15</v>
      </c>
      <c r="E44" s="9"/>
      <c r="F44" s="9">
        <v>-50</v>
      </c>
      <c r="G44" s="8"/>
      <c r="I44" s="8"/>
      <c r="J44" s="1" t="s">
        <v>21</v>
      </c>
      <c r="K44" s="6">
        <f>E43+E44+E58</f>
        <v>25</v>
      </c>
      <c r="L44" s="6">
        <f>E43+E44+E58</f>
        <v>25</v>
      </c>
    </row>
    <row r="45" spans="1:12" ht="15.75" customHeight="1" x14ac:dyDescent="0.25">
      <c r="A45" s="3">
        <v>7</v>
      </c>
      <c r="B45" s="10" t="s">
        <v>18</v>
      </c>
      <c r="C45" s="1"/>
      <c r="D45" s="1"/>
      <c r="E45" s="12">
        <v>80</v>
      </c>
      <c r="F45" s="10"/>
      <c r="G45" s="10" t="s">
        <v>19</v>
      </c>
      <c r="I45" s="14"/>
      <c r="J45" s="1" t="s">
        <v>23</v>
      </c>
      <c r="K45" s="6"/>
      <c r="L45" s="6">
        <f>E57</f>
        <v>100</v>
      </c>
    </row>
    <row r="46" spans="1:12" ht="15.75" customHeight="1" x14ac:dyDescent="0.25">
      <c r="A46" s="3">
        <v>8</v>
      </c>
      <c r="B46" s="10" t="s">
        <v>18</v>
      </c>
      <c r="C46" s="1"/>
      <c r="D46" s="1"/>
      <c r="E46" s="12">
        <v>80</v>
      </c>
      <c r="F46" s="10"/>
      <c r="G46" s="10" t="s">
        <v>19</v>
      </c>
      <c r="I46" s="1" t="s">
        <v>24</v>
      </c>
      <c r="J46" s="1"/>
      <c r="K46" s="6">
        <f t="shared" ref="K46:L46" si="1">SUM(K39:K45)</f>
        <v>2150</v>
      </c>
      <c r="L46" s="6">
        <f t="shared" si="1"/>
        <v>7060</v>
      </c>
    </row>
    <row r="47" spans="1:12" ht="15.75" customHeight="1" x14ac:dyDescent="0.25">
      <c r="A47" s="3">
        <v>9</v>
      </c>
      <c r="B47" s="1"/>
      <c r="C47" s="1"/>
      <c r="D47" s="10" t="s">
        <v>22</v>
      </c>
      <c r="E47" s="12">
        <v>80</v>
      </c>
      <c r="F47" s="10"/>
      <c r="G47" s="10" t="s">
        <v>19</v>
      </c>
    </row>
    <row r="48" spans="1:12" ht="15.75" customHeight="1" x14ac:dyDescent="0.25">
      <c r="A48" s="3">
        <v>10</v>
      </c>
      <c r="B48" s="1"/>
      <c r="C48" s="1"/>
      <c r="D48" s="10" t="s">
        <v>22</v>
      </c>
      <c r="E48" s="12">
        <v>80</v>
      </c>
      <c r="F48" s="10"/>
      <c r="G48" s="10" t="s">
        <v>19</v>
      </c>
    </row>
    <row r="49" spans="1:11" ht="15.75" customHeight="1" x14ac:dyDescent="0.25">
      <c r="A49" s="3">
        <v>11</v>
      </c>
      <c r="B49" s="1"/>
      <c r="D49" s="11" t="s">
        <v>53</v>
      </c>
      <c r="E49" s="17">
        <v>550</v>
      </c>
      <c r="F49" s="11"/>
      <c r="G49" s="11" t="s">
        <v>19</v>
      </c>
      <c r="K49" s="15"/>
    </row>
    <row r="50" spans="1:11" ht="15.75" customHeight="1" x14ac:dyDescent="0.25">
      <c r="A50" s="3">
        <v>12</v>
      </c>
      <c r="B50" s="1"/>
      <c r="C50" s="1"/>
      <c r="D50" s="10" t="s">
        <v>34</v>
      </c>
      <c r="E50" s="12">
        <v>100</v>
      </c>
      <c r="F50" s="12">
        <v>-100</v>
      </c>
      <c r="G50" s="10"/>
    </row>
    <row r="51" spans="1:11" ht="15.75" customHeight="1" x14ac:dyDescent="0.25">
      <c r="A51" s="3">
        <v>13</v>
      </c>
      <c r="B51" s="1"/>
      <c r="C51" s="1"/>
      <c r="D51" s="10" t="s">
        <v>34</v>
      </c>
      <c r="E51" s="12">
        <v>100</v>
      </c>
      <c r="F51" s="12">
        <v>-100</v>
      </c>
      <c r="G51" s="10"/>
    </row>
    <row r="52" spans="1:11" ht="15.75" customHeight="1" x14ac:dyDescent="0.25">
      <c r="A52" s="3">
        <v>14</v>
      </c>
      <c r="B52" s="1"/>
      <c r="C52" s="1"/>
      <c r="D52" s="10" t="s">
        <v>34</v>
      </c>
      <c r="E52" s="12">
        <v>100</v>
      </c>
      <c r="F52" s="12">
        <v>-100</v>
      </c>
      <c r="G52" s="10"/>
    </row>
    <row r="53" spans="1:11" ht="15.75" customHeight="1" x14ac:dyDescent="0.25">
      <c r="A53" s="3">
        <v>15</v>
      </c>
      <c r="B53" s="1"/>
      <c r="C53" s="1"/>
      <c r="D53" s="10" t="s">
        <v>34</v>
      </c>
      <c r="E53" s="12">
        <v>100</v>
      </c>
      <c r="F53" s="12">
        <v>-100</v>
      </c>
      <c r="G53" s="10"/>
    </row>
    <row r="54" spans="1:11" ht="15.75" customHeight="1" x14ac:dyDescent="0.25">
      <c r="A54" s="3">
        <v>16</v>
      </c>
      <c r="B54" s="1"/>
      <c r="C54" s="1"/>
      <c r="D54" s="10" t="s">
        <v>35</v>
      </c>
      <c r="E54" s="12">
        <v>80</v>
      </c>
      <c r="F54" s="12"/>
      <c r="G54" s="10" t="s">
        <v>19</v>
      </c>
    </row>
    <row r="55" spans="1:11" ht="15.75" customHeight="1" x14ac:dyDescent="0.25">
      <c r="A55" s="3">
        <v>17</v>
      </c>
      <c r="B55" s="1"/>
      <c r="C55" s="1"/>
      <c r="D55" s="10" t="s">
        <v>35</v>
      </c>
      <c r="E55" s="12">
        <v>80</v>
      </c>
      <c r="F55" s="12"/>
      <c r="G55" s="10" t="s">
        <v>19</v>
      </c>
    </row>
    <row r="56" spans="1:11" ht="15.75" customHeight="1" x14ac:dyDescent="0.25">
      <c r="A56" s="3">
        <v>18</v>
      </c>
      <c r="B56" s="1"/>
      <c r="C56" s="1"/>
      <c r="D56" s="10" t="s">
        <v>36</v>
      </c>
      <c r="E56" s="12">
        <v>500</v>
      </c>
      <c r="F56" s="12"/>
      <c r="G56" s="10" t="s">
        <v>19</v>
      </c>
    </row>
    <row r="57" spans="1:11" ht="15.75" customHeight="1" x14ac:dyDescent="0.25">
      <c r="A57" s="3">
        <v>19</v>
      </c>
      <c r="B57" s="14" t="s">
        <v>37</v>
      </c>
      <c r="C57" s="1"/>
      <c r="D57" s="1"/>
      <c r="E57" s="16">
        <v>100</v>
      </c>
      <c r="F57" s="14"/>
      <c r="G57" s="14" t="s">
        <v>19</v>
      </c>
    </row>
    <row r="58" spans="1:11" ht="15.75" customHeight="1" x14ac:dyDescent="0.25">
      <c r="A58" s="3">
        <v>20</v>
      </c>
      <c r="B58" s="8" t="s">
        <v>38</v>
      </c>
      <c r="C58" s="1"/>
      <c r="D58" s="1"/>
      <c r="E58" s="9">
        <v>25</v>
      </c>
      <c r="F58" s="9">
        <v>-25</v>
      </c>
      <c r="G58" s="8"/>
    </row>
    <row r="59" spans="1:11" ht="15.75" customHeight="1" x14ac:dyDescent="0.25">
      <c r="A59" s="3">
        <v>21</v>
      </c>
      <c r="B59" s="1"/>
      <c r="C59" s="7" t="s">
        <v>39</v>
      </c>
      <c r="D59" s="1"/>
      <c r="E59" s="20">
        <v>600</v>
      </c>
      <c r="F59" s="7"/>
      <c r="G59" s="7" t="s">
        <v>40</v>
      </c>
    </row>
    <row r="60" spans="1:11" ht="15.75" customHeight="1" x14ac:dyDescent="0.25">
      <c r="A60" s="3">
        <v>22</v>
      </c>
      <c r="B60" s="13" t="s">
        <v>41</v>
      </c>
      <c r="C60" s="1"/>
      <c r="D60" s="1"/>
      <c r="E60" s="21">
        <v>1200</v>
      </c>
      <c r="F60" s="21"/>
      <c r="G60" s="13" t="s">
        <v>42</v>
      </c>
    </row>
    <row r="61" spans="1:11" ht="15.75" customHeight="1" x14ac:dyDescent="0.25">
      <c r="A61" s="3">
        <v>23</v>
      </c>
      <c r="B61" s="10" t="s">
        <v>43</v>
      </c>
      <c r="C61" s="1"/>
      <c r="D61" s="1"/>
      <c r="E61" s="12">
        <v>180</v>
      </c>
      <c r="F61" s="12"/>
      <c r="G61" s="12" t="s">
        <v>19</v>
      </c>
    </row>
    <row r="62" spans="1:11" ht="15.75" customHeight="1" x14ac:dyDescent="0.25">
      <c r="A62" s="3">
        <v>24</v>
      </c>
      <c r="B62" s="1"/>
      <c r="C62" s="1"/>
      <c r="D62" s="10" t="s">
        <v>44</v>
      </c>
      <c r="E62" s="22">
        <v>500</v>
      </c>
      <c r="F62" s="12"/>
      <c r="G62" s="12"/>
    </row>
    <row r="63" spans="1:11" ht="15.75" customHeight="1" x14ac:dyDescent="0.25">
      <c r="A63" s="1">
        <v>25</v>
      </c>
      <c r="B63" s="1"/>
      <c r="C63" s="1"/>
      <c r="D63" s="1"/>
      <c r="E63" s="15"/>
      <c r="F63" s="1"/>
      <c r="G63" s="1"/>
    </row>
    <row r="64" spans="1:11" ht="15.75" customHeight="1" x14ac:dyDescent="0.25">
      <c r="A64" s="1">
        <v>26</v>
      </c>
      <c r="B64" s="1"/>
      <c r="C64" s="1"/>
      <c r="D64" s="1"/>
      <c r="E64" s="1"/>
      <c r="F64" s="1"/>
      <c r="G64" s="1"/>
    </row>
    <row r="65" spans="1:12" ht="15.75" customHeight="1" x14ac:dyDescent="0.25">
      <c r="A65" s="1">
        <v>27</v>
      </c>
      <c r="B65" s="1"/>
      <c r="C65" s="1"/>
      <c r="D65" s="1"/>
      <c r="E65" s="1"/>
      <c r="F65" s="1"/>
      <c r="G65" s="1"/>
    </row>
    <row r="66" spans="1:12" ht="15.75" customHeight="1" x14ac:dyDescent="0.25">
      <c r="A66" s="1">
        <v>28</v>
      </c>
      <c r="B66" s="1"/>
      <c r="C66" s="1"/>
      <c r="D66" s="1"/>
      <c r="E66" s="1"/>
      <c r="F66" s="1"/>
      <c r="G66" s="1"/>
    </row>
    <row r="67" spans="1:12" ht="15.75" customHeight="1" x14ac:dyDescent="0.25">
      <c r="A67" s="1">
        <v>29</v>
      </c>
      <c r="B67" s="1"/>
      <c r="C67" s="1"/>
      <c r="D67" s="1"/>
      <c r="E67" s="1"/>
      <c r="F67" s="1"/>
      <c r="G67" s="1"/>
    </row>
    <row r="68" spans="1:12" ht="15.75" customHeight="1" x14ac:dyDescent="0.25">
      <c r="A68" s="1">
        <v>30</v>
      </c>
      <c r="B68" s="1"/>
      <c r="C68" s="1"/>
      <c r="D68" s="1"/>
      <c r="E68" s="1"/>
      <c r="F68" s="1"/>
      <c r="G68" s="1"/>
    </row>
    <row r="69" spans="1:12" ht="15.75" customHeight="1" x14ac:dyDescent="0.25"/>
    <row r="70" spans="1:12" ht="15.75" customHeight="1" x14ac:dyDescent="0.25"/>
    <row r="71" spans="1:12" ht="15.75" customHeight="1" x14ac:dyDescent="0.25">
      <c r="A71" s="31" t="s">
        <v>45</v>
      </c>
      <c r="B71" s="30"/>
      <c r="C71" s="30"/>
      <c r="D71" s="30"/>
    </row>
    <row r="72" spans="1:12" ht="15.75" customHeight="1" x14ac:dyDescent="0.25">
      <c r="A72" s="1" t="s">
        <v>2</v>
      </c>
      <c r="B72" s="1" t="s">
        <v>3</v>
      </c>
      <c r="C72" s="1" t="s">
        <v>4</v>
      </c>
      <c r="D72" s="1" t="s">
        <v>5</v>
      </c>
      <c r="E72" s="1" t="s">
        <v>6</v>
      </c>
      <c r="F72" s="1" t="s">
        <v>7</v>
      </c>
      <c r="G72" s="1" t="s">
        <v>8</v>
      </c>
      <c r="K72" s="2" t="s">
        <v>9</v>
      </c>
      <c r="L72" s="2" t="s">
        <v>10</v>
      </c>
    </row>
    <row r="73" spans="1:12" ht="15.75" customHeight="1" x14ac:dyDescent="0.25">
      <c r="A73" s="3">
        <v>1</v>
      </c>
      <c r="B73" s="1"/>
      <c r="C73" s="1"/>
      <c r="D73" s="4" t="s">
        <v>11</v>
      </c>
      <c r="E73" s="5">
        <v>500</v>
      </c>
      <c r="F73" s="5">
        <v>-500</v>
      </c>
      <c r="G73" s="4"/>
      <c r="I73" s="4"/>
      <c r="J73" s="1" t="s">
        <v>12</v>
      </c>
      <c r="K73" s="6">
        <f>E73+E74</f>
        <v>1000</v>
      </c>
      <c r="L73" s="6">
        <f>E73+E74</f>
        <v>1000</v>
      </c>
    </row>
    <row r="74" spans="1:12" ht="15.75" customHeight="1" x14ac:dyDescent="0.25">
      <c r="A74" s="3">
        <v>2</v>
      </c>
      <c r="B74" s="4" t="s">
        <v>13</v>
      </c>
      <c r="E74" s="5">
        <v>500</v>
      </c>
      <c r="F74" s="5">
        <v>-500</v>
      </c>
      <c r="G74" s="4"/>
      <c r="I74" s="7"/>
      <c r="J74" s="1" t="s">
        <v>14</v>
      </c>
      <c r="K74" s="6"/>
      <c r="L74" s="1"/>
    </row>
    <row r="75" spans="1:12" ht="15.75" customHeight="1" x14ac:dyDescent="0.25">
      <c r="A75" s="3">
        <v>3</v>
      </c>
      <c r="C75" s="11" t="s">
        <v>31</v>
      </c>
      <c r="D75" s="1"/>
      <c r="E75" s="17">
        <v>0</v>
      </c>
      <c r="F75" s="11"/>
      <c r="G75" s="11" t="s">
        <v>19</v>
      </c>
      <c r="I75" s="10"/>
      <c r="J75" s="1" t="s">
        <v>16</v>
      </c>
      <c r="K75" s="6">
        <f>E84+E85+E86+E87</f>
        <v>400</v>
      </c>
      <c r="L75" s="6">
        <f>E79+E80+E81+E82+E84+E85+E86+E87+E88+E89+E94</f>
        <v>1060</v>
      </c>
    </row>
    <row r="76" spans="1:12" ht="15.75" customHeight="1" x14ac:dyDescent="0.25">
      <c r="A76" s="3">
        <v>4</v>
      </c>
      <c r="B76" s="1"/>
      <c r="D76" s="11" t="s">
        <v>32</v>
      </c>
      <c r="E76" s="17">
        <v>0</v>
      </c>
      <c r="F76" s="17">
        <v>-725</v>
      </c>
      <c r="G76" s="11"/>
      <c r="I76" s="11"/>
      <c r="J76" s="1" t="s">
        <v>33</v>
      </c>
      <c r="K76" s="6">
        <f>E76</f>
        <v>0</v>
      </c>
      <c r="L76" s="6">
        <f>E75+E76+E83</f>
        <v>550</v>
      </c>
    </row>
    <row r="77" spans="1:12" ht="15.75" customHeight="1" x14ac:dyDescent="0.25">
      <c r="A77" s="3">
        <v>5</v>
      </c>
      <c r="B77" s="1"/>
      <c r="C77" s="1"/>
      <c r="D77" s="1"/>
      <c r="E77" s="6"/>
      <c r="F77" s="6"/>
      <c r="G77" s="1"/>
      <c r="I77" s="13"/>
      <c r="J77" s="1" t="s">
        <v>20</v>
      </c>
      <c r="K77" s="6">
        <f>E92</f>
        <v>3200</v>
      </c>
      <c r="L77" s="6">
        <f>E92</f>
        <v>3200</v>
      </c>
    </row>
    <row r="78" spans="1:12" ht="15.75" customHeight="1" x14ac:dyDescent="0.25">
      <c r="A78" s="3">
        <v>6</v>
      </c>
      <c r="B78" s="1"/>
      <c r="D78" s="8" t="s">
        <v>15</v>
      </c>
      <c r="E78" s="9"/>
      <c r="F78" s="9">
        <v>-50</v>
      </c>
      <c r="G78" s="8"/>
      <c r="I78" s="8"/>
      <c r="J78" s="1" t="s">
        <v>21</v>
      </c>
      <c r="K78" s="6">
        <f>E77+E78+E91</f>
        <v>25</v>
      </c>
      <c r="L78" s="6">
        <f>E77+E78+E91</f>
        <v>25</v>
      </c>
    </row>
    <row r="79" spans="1:12" ht="15.75" customHeight="1" x14ac:dyDescent="0.25">
      <c r="A79" s="3">
        <v>7</v>
      </c>
      <c r="B79" s="10" t="s">
        <v>18</v>
      </c>
      <c r="C79" s="1"/>
      <c r="D79" s="1"/>
      <c r="E79" s="12">
        <v>80</v>
      </c>
      <c r="F79" s="10"/>
      <c r="G79" s="10" t="s">
        <v>19</v>
      </c>
      <c r="I79" s="14"/>
      <c r="J79" s="1" t="s">
        <v>23</v>
      </c>
      <c r="K79" s="6">
        <f>E93</f>
        <v>400</v>
      </c>
      <c r="L79" s="6">
        <f>E90+E93+E95</f>
        <v>600</v>
      </c>
    </row>
    <row r="80" spans="1:12" ht="15.75" customHeight="1" x14ac:dyDescent="0.25">
      <c r="A80" s="3">
        <v>8</v>
      </c>
      <c r="B80" s="10" t="s">
        <v>18</v>
      </c>
      <c r="C80" s="1"/>
      <c r="D80" s="1"/>
      <c r="E80" s="12">
        <v>80</v>
      </c>
      <c r="F80" s="10"/>
      <c r="G80" s="10" t="s">
        <v>19</v>
      </c>
      <c r="I80" s="1" t="s">
        <v>24</v>
      </c>
      <c r="J80" s="1"/>
      <c r="K80" s="6">
        <f t="shared" ref="K80:L80" si="2">SUM(K73:K79)</f>
        <v>5025</v>
      </c>
      <c r="L80" s="6">
        <f t="shared" si="2"/>
        <v>6435</v>
      </c>
    </row>
    <row r="81" spans="1:11" ht="15.75" customHeight="1" x14ac:dyDescent="0.25">
      <c r="A81" s="3">
        <v>9</v>
      </c>
      <c r="B81" s="1"/>
      <c r="C81" s="1"/>
      <c r="D81" s="10" t="s">
        <v>22</v>
      </c>
      <c r="E81" s="12">
        <v>80</v>
      </c>
      <c r="F81" s="10"/>
      <c r="G81" s="10" t="s">
        <v>19</v>
      </c>
    </row>
    <row r="82" spans="1:11" ht="15.75" customHeight="1" x14ac:dyDescent="0.25">
      <c r="A82" s="3">
        <v>10</v>
      </c>
      <c r="B82" s="1"/>
      <c r="C82" s="1"/>
      <c r="D82" s="10" t="s">
        <v>22</v>
      </c>
      <c r="E82" s="12">
        <v>80</v>
      </c>
      <c r="F82" s="10"/>
      <c r="G82" s="10" t="s">
        <v>19</v>
      </c>
    </row>
    <row r="83" spans="1:11" ht="15.75" customHeight="1" x14ac:dyDescent="0.25">
      <c r="A83" s="3">
        <v>11</v>
      </c>
      <c r="B83" s="1"/>
      <c r="C83" s="1"/>
      <c r="D83" s="11" t="s">
        <v>53</v>
      </c>
      <c r="E83" s="17">
        <v>550</v>
      </c>
      <c r="F83" s="11"/>
      <c r="G83" s="11" t="s">
        <v>19</v>
      </c>
      <c r="K83" s="15"/>
    </row>
    <row r="84" spans="1:11" ht="15.75" customHeight="1" x14ac:dyDescent="0.25">
      <c r="A84" s="3">
        <v>12</v>
      </c>
      <c r="B84" s="1"/>
      <c r="C84" s="1"/>
      <c r="D84" s="10" t="s">
        <v>34</v>
      </c>
      <c r="E84" s="12">
        <v>100</v>
      </c>
      <c r="F84" s="12">
        <v>-100</v>
      </c>
      <c r="G84" s="10"/>
    </row>
    <row r="85" spans="1:11" ht="15.75" customHeight="1" x14ac:dyDescent="0.25">
      <c r="A85" s="3">
        <v>13</v>
      </c>
      <c r="B85" s="1"/>
      <c r="C85" s="1"/>
      <c r="D85" s="10" t="s">
        <v>34</v>
      </c>
      <c r="E85" s="12">
        <v>100</v>
      </c>
      <c r="F85" s="12">
        <v>-100</v>
      </c>
      <c r="G85" s="10"/>
    </row>
    <row r="86" spans="1:11" ht="15.75" customHeight="1" x14ac:dyDescent="0.25">
      <c r="A86" s="3">
        <v>14</v>
      </c>
      <c r="B86" s="1"/>
      <c r="C86" s="1"/>
      <c r="D86" s="10" t="s">
        <v>34</v>
      </c>
      <c r="E86" s="12">
        <v>100</v>
      </c>
      <c r="F86" s="12">
        <v>-100</v>
      </c>
      <c r="G86" s="10"/>
    </row>
    <row r="87" spans="1:11" ht="15.75" customHeight="1" x14ac:dyDescent="0.25">
      <c r="A87" s="3">
        <v>15</v>
      </c>
      <c r="B87" s="1"/>
      <c r="C87" s="1"/>
      <c r="D87" s="10" t="s">
        <v>34</v>
      </c>
      <c r="E87" s="12">
        <v>100</v>
      </c>
      <c r="F87" s="12">
        <v>-100</v>
      </c>
      <c r="G87" s="10"/>
    </row>
    <row r="88" spans="1:11" ht="15.75" customHeight="1" x14ac:dyDescent="0.25">
      <c r="A88" s="3">
        <v>16</v>
      </c>
      <c r="B88" s="1"/>
      <c r="C88" s="1"/>
      <c r="D88" s="10" t="s">
        <v>35</v>
      </c>
      <c r="E88" s="12">
        <v>80</v>
      </c>
      <c r="F88" s="12"/>
      <c r="G88" s="10" t="s">
        <v>19</v>
      </c>
    </row>
    <row r="89" spans="1:11" ht="15.75" customHeight="1" x14ac:dyDescent="0.25">
      <c r="A89" s="3">
        <v>17</v>
      </c>
      <c r="B89" s="1"/>
      <c r="C89" s="1"/>
      <c r="D89" s="10" t="s">
        <v>35</v>
      </c>
      <c r="E89" s="12">
        <v>80</v>
      </c>
      <c r="F89" s="12"/>
      <c r="G89" s="10" t="s">
        <v>19</v>
      </c>
    </row>
    <row r="90" spans="1:11" ht="15.75" customHeight="1" x14ac:dyDescent="0.25">
      <c r="A90" s="3">
        <v>18</v>
      </c>
      <c r="B90" s="14" t="s">
        <v>37</v>
      </c>
      <c r="C90" s="1"/>
      <c r="D90" s="1"/>
      <c r="E90" s="16">
        <v>100</v>
      </c>
      <c r="F90" s="14"/>
      <c r="G90" s="14" t="s">
        <v>19</v>
      </c>
    </row>
    <row r="91" spans="1:11" ht="15.75" customHeight="1" x14ac:dyDescent="0.25">
      <c r="A91" s="3">
        <v>19</v>
      </c>
      <c r="B91" s="8" t="s">
        <v>38</v>
      </c>
      <c r="C91" s="1"/>
      <c r="D91" s="1"/>
      <c r="E91" s="9">
        <v>25</v>
      </c>
      <c r="F91" s="9">
        <v>-25</v>
      </c>
      <c r="G91" s="8"/>
    </row>
    <row r="92" spans="1:11" ht="15.75" customHeight="1" x14ac:dyDescent="0.25">
      <c r="A92" s="3">
        <v>20</v>
      </c>
      <c r="C92" s="1"/>
      <c r="D92" s="13" t="s">
        <v>46</v>
      </c>
      <c r="E92" s="21">
        <v>3200</v>
      </c>
      <c r="F92" s="21">
        <v>-3200</v>
      </c>
      <c r="G92" s="13" t="s">
        <v>19</v>
      </c>
    </row>
    <row r="93" spans="1:11" ht="15.75" customHeight="1" x14ac:dyDescent="0.25">
      <c r="A93" s="3">
        <v>21</v>
      </c>
      <c r="B93" s="14" t="s">
        <v>47</v>
      </c>
      <c r="C93" s="1"/>
      <c r="D93" s="1"/>
      <c r="E93" s="16">
        <v>400</v>
      </c>
      <c r="F93" s="16">
        <v>-400</v>
      </c>
      <c r="G93" s="14"/>
    </row>
    <row r="94" spans="1:11" ht="15.75" customHeight="1" x14ac:dyDescent="0.25">
      <c r="A94" s="3">
        <v>22</v>
      </c>
      <c r="B94" s="1"/>
      <c r="C94" s="10" t="s">
        <v>25</v>
      </c>
      <c r="D94" s="1"/>
      <c r="E94" s="12">
        <v>180</v>
      </c>
      <c r="F94" s="1"/>
      <c r="G94" s="10" t="s">
        <v>19</v>
      </c>
    </row>
    <row r="95" spans="1:11" ht="15.75" customHeight="1" x14ac:dyDescent="0.25">
      <c r="A95" s="3">
        <v>23</v>
      </c>
      <c r="B95" s="14" t="s">
        <v>26</v>
      </c>
      <c r="C95" s="1"/>
      <c r="D95" s="1"/>
      <c r="E95" s="16">
        <v>100</v>
      </c>
      <c r="F95" s="14"/>
      <c r="G95" s="14" t="s">
        <v>19</v>
      </c>
    </row>
    <row r="96" spans="1:11" ht="15.75" customHeight="1" x14ac:dyDescent="0.25">
      <c r="A96" s="1">
        <v>24</v>
      </c>
      <c r="B96" s="1"/>
      <c r="C96" s="1"/>
      <c r="D96" s="1"/>
      <c r="E96" s="6"/>
      <c r="F96" s="1"/>
      <c r="G96" s="1"/>
    </row>
    <row r="97" spans="1:12" ht="15.75" customHeight="1" x14ac:dyDescent="0.25">
      <c r="A97" s="1">
        <v>25</v>
      </c>
      <c r="B97" s="1"/>
      <c r="C97" s="1"/>
      <c r="D97" s="1"/>
      <c r="E97" s="1"/>
      <c r="F97" s="1"/>
      <c r="G97" s="1"/>
    </row>
    <row r="98" spans="1:12" ht="15.75" customHeight="1" x14ac:dyDescent="0.25">
      <c r="A98" s="1">
        <v>26</v>
      </c>
      <c r="B98" s="1"/>
      <c r="C98" s="1"/>
      <c r="D98" s="1"/>
      <c r="E98" s="1"/>
      <c r="F98" s="1"/>
      <c r="G98" s="1"/>
    </row>
    <row r="99" spans="1:12" ht="15.75" customHeight="1" x14ac:dyDescent="0.25">
      <c r="A99" s="1">
        <v>27</v>
      </c>
      <c r="B99" s="1"/>
      <c r="C99" s="1"/>
      <c r="D99" s="1"/>
      <c r="E99" s="1"/>
      <c r="F99" s="1"/>
      <c r="G99" s="1"/>
    </row>
    <row r="100" spans="1:12" ht="15.75" customHeight="1" x14ac:dyDescent="0.25">
      <c r="A100" s="1">
        <v>28</v>
      </c>
      <c r="B100" s="1"/>
      <c r="C100" s="1"/>
      <c r="D100" s="1"/>
      <c r="E100" s="1"/>
      <c r="F100" s="1"/>
      <c r="G100" s="1"/>
    </row>
    <row r="101" spans="1:12" ht="15.75" customHeight="1" x14ac:dyDescent="0.25">
      <c r="A101" s="1">
        <v>29</v>
      </c>
      <c r="B101" s="1"/>
      <c r="C101" s="1"/>
      <c r="D101" s="1"/>
      <c r="E101" s="1"/>
      <c r="F101" s="1"/>
      <c r="G101" s="1"/>
    </row>
    <row r="102" spans="1:12" ht="15.75" customHeight="1" x14ac:dyDescent="0.25">
      <c r="A102" s="1">
        <v>30</v>
      </c>
      <c r="B102" s="1"/>
      <c r="C102" s="1"/>
      <c r="D102" s="1"/>
      <c r="E102" s="1"/>
      <c r="F102" s="1"/>
      <c r="G102" s="1"/>
    </row>
    <row r="103" spans="1:12" ht="15.75" customHeight="1" x14ac:dyDescent="0.25">
      <c r="A103" s="1">
        <v>31</v>
      </c>
      <c r="B103" s="1"/>
      <c r="C103" s="1"/>
      <c r="D103" s="1"/>
      <c r="E103" s="1"/>
      <c r="F103" s="1"/>
      <c r="G103" s="1"/>
    </row>
    <row r="104" spans="1:12" ht="15.75" customHeight="1" x14ac:dyDescent="0.25"/>
    <row r="105" spans="1:12" ht="15.75" customHeight="1" x14ac:dyDescent="0.25"/>
    <row r="106" spans="1:12" ht="15.75" customHeight="1" x14ac:dyDescent="0.25"/>
    <row r="107" spans="1:12" ht="15.75" customHeight="1" x14ac:dyDescent="0.25">
      <c r="A107" s="31" t="s">
        <v>48</v>
      </c>
      <c r="B107" s="30"/>
      <c r="C107" s="30"/>
      <c r="D107" s="30"/>
    </row>
    <row r="108" spans="1:12" ht="15.75" customHeight="1" x14ac:dyDescent="0.25">
      <c r="A108" s="1" t="s">
        <v>2</v>
      </c>
      <c r="B108" s="1" t="s">
        <v>3</v>
      </c>
      <c r="C108" s="1" t="s">
        <v>4</v>
      </c>
      <c r="D108" s="1" t="s">
        <v>5</v>
      </c>
      <c r="E108" s="1" t="s">
        <v>6</v>
      </c>
      <c r="F108" s="1" t="s">
        <v>7</v>
      </c>
      <c r="G108" s="1" t="s">
        <v>8</v>
      </c>
      <c r="K108" s="2" t="s">
        <v>9</v>
      </c>
      <c r="L108" s="2" t="s">
        <v>10</v>
      </c>
    </row>
    <row r="109" spans="1:12" ht="15.75" customHeight="1" x14ac:dyDescent="0.25">
      <c r="A109" s="3">
        <v>1</v>
      </c>
      <c r="C109" s="1"/>
      <c r="D109" s="11" t="s">
        <v>31</v>
      </c>
      <c r="E109" s="17"/>
      <c r="F109" s="11"/>
      <c r="G109" s="11" t="s">
        <v>19</v>
      </c>
      <c r="I109" s="4"/>
      <c r="J109" s="1" t="s">
        <v>12</v>
      </c>
      <c r="K109" s="6"/>
      <c r="L109" s="6"/>
    </row>
    <row r="110" spans="1:12" ht="15.75" customHeight="1" x14ac:dyDescent="0.25">
      <c r="A110" s="3">
        <v>2</v>
      </c>
      <c r="B110" s="11" t="s">
        <v>32</v>
      </c>
      <c r="C110" s="1"/>
      <c r="E110" s="17">
        <v>0</v>
      </c>
      <c r="F110" s="17">
        <v>-725</v>
      </c>
      <c r="G110" s="11"/>
      <c r="I110" s="7"/>
      <c r="J110" s="1" t="s">
        <v>14</v>
      </c>
      <c r="K110" s="6">
        <f>E125</f>
        <v>3500</v>
      </c>
      <c r="L110" s="6">
        <f>E125</f>
        <v>3500</v>
      </c>
    </row>
    <row r="111" spans="1:12" ht="15.75" customHeight="1" x14ac:dyDescent="0.25">
      <c r="A111" s="3">
        <v>3</v>
      </c>
      <c r="B111" s="1"/>
      <c r="C111" s="11" t="s">
        <v>49</v>
      </c>
      <c r="E111" s="17">
        <v>400</v>
      </c>
      <c r="F111" s="17">
        <v>-400</v>
      </c>
      <c r="G111" s="11"/>
      <c r="I111" s="10"/>
      <c r="J111" s="1" t="s">
        <v>16</v>
      </c>
      <c r="K111" s="6">
        <f>E117+E118+E119+E120</f>
        <v>400</v>
      </c>
      <c r="L111" s="6">
        <f>E112+E113+E114+E115+E117+E118+E119+E120+E121+E122+E127</f>
        <v>1060</v>
      </c>
    </row>
    <row r="112" spans="1:12" ht="15.75" customHeight="1" x14ac:dyDescent="0.25">
      <c r="A112" s="3">
        <v>4</v>
      </c>
      <c r="B112" s="10" t="s">
        <v>18</v>
      </c>
      <c r="C112" s="1"/>
      <c r="D112" s="1"/>
      <c r="E112" s="12">
        <v>80</v>
      </c>
      <c r="F112" s="10"/>
      <c r="G112" s="10" t="s">
        <v>19</v>
      </c>
      <c r="I112" s="11"/>
      <c r="J112" s="1" t="s">
        <v>33</v>
      </c>
      <c r="K112" s="6">
        <f>E110+E111</f>
        <v>400</v>
      </c>
      <c r="L112" s="6">
        <f>E109+E110+E111+E116+E126</f>
        <v>1700</v>
      </c>
    </row>
    <row r="113" spans="1:12" ht="15.75" customHeight="1" x14ac:dyDescent="0.25">
      <c r="A113" s="3">
        <v>5</v>
      </c>
      <c r="B113" s="10" t="s">
        <v>18</v>
      </c>
      <c r="C113" s="1"/>
      <c r="D113" s="1"/>
      <c r="E113" s="12">
        <v>80</v>
      </c>
      <c r="F113" s="10"/>
      <c r="G113" s="10" t="s">
        <v>19</v>
      </c>
      <c r="I113" s="13"/>
      <c r="J113" s="1" t="s">
        <v>20</v>
      </c>
      <c r="K113" s="6"/>
      <c r="L113" s="6"/>
    </row>
    <row r="114" spans="1:12" ht="15.75" customHeight="1" x14ac:dyDescent="0.25">
      <c r="A114" s="3">
        <v>6</v>
      </c>
      <c r="B114" s="1"/>
      <c r="C114" s="1"/>
      <c r="D114" s="10" t="s">
        <v>22</v>
      </c>
      <c r="E114" s="12">
        <v>80</v>
      </c>
      <c r="F114" s="10"/>
      <c r="G114" s="10" t="s">
        <v>19</v>
      </c>
      <c r="I114" s="8"/>
      <c r="J114" s="1" t="s">
        <v>21</v>
      </c>
      <c r="K114" s="6">
        <f>E124+E128</f>
        <v>25</v>
      </c>
      <c r="L114" s="6">
        <f>E124+E128</f>
        <v>25</v>
      </c>
    </row>
    <row r="115" spans="1:12" ht="15.75" customHeight="1" x14ac:dyDescent="0.25">
      <c r="A115" s="3">
        <v>7</v>
      </c>
      <c r="B115" s="1"/>
      <c r="C115" s="1"/>
      <c r="D115" s="10" t="s">
        <v>22</v>
      </c>
      <c r="E115" s="12">
        <v>80</v>
      </c>
      <c r="F115" s="10"/>
      <c r="G115" s="10" t="s">
        <v>19</v>
      </c>
      <c r="I115" s="14"/>
      <c r="J115" s="1" t="s">
        <v>23</v>
      </c>
      <c r="K115" s="6"/>
      <c r="L115" s="6">
        <f>E123</f>
        <v>100</v>
      </c>
    </row>
    <row r="116" spans="1:12" ht="15.75" customHeight="1" x14ac:dyDescent="0.25">
      <c r="A116" s="3">
        <v>8</v>
      </c>
      <c r="B116" s="1"/>
      <c r="C116" s="1"/>
      <c r="D116" s="11" t="s">
        <v>53</v>
      </c>
      <c r="E116" s="17">
        <v>550</v>
      </c>
      <c r="F116" s="11"/>
      <c r="G116" s="11" t="s">
        <v>19</v>
      </c>
      <c r="I116" s="1" t="s">
        <v>24</v>
      </c>
      <c r="J116" s="1"/>
      <c r="K116" s="6">
        <f t="shared" ref="K116:L116" si="3">SUM(K110:K115)</f>
        <v>4325</v>
      </c>
      <c r="L116" s="6">
        <f t="shared" si="3"/>
        <v>6385</v>
      </c>
    </row>
    <row r="117" spans="1:12" ht="15.75" customHeight="1" x14ac:dyDescent="0.25">
      <c r="A117" s="3">
        <v>9</v>
      </c>
      <c r="B117" s="1"/>
      <c r="C117" s="1"/>
      <c r="D117" s="10" t="s">
        <v>34</v>
      </c>
      <c r="E117" s="12">
        <v>100</v>
      </c>
      <c r="F117" s="12">
        <v>-100</v>
      </c>
      <c r="G117" s="10"/>
    </row>
    <row r="118" spans="1:12" ht="15.75" customHeight="1" x14ac:dyDescent="0.25">
      <c r="A118" s="3">
        <v>10</v>
      </c>
      <c r="B118" s="1"/>
      <c r="C118" s="1"/>
      <c r="D118" s="10" t="s">
        <v>34</v>
      </c>
      <c r="E118" s="12">
        <v>100</v>
      </c>
      <c r="F118" s="12">
        <v>-100</v>
      </c>
      <c r="G118" s="10"/>
      <c r="K118" s="15"/>
    </row>
    <row r="119" spans="1:12" ht="15.75" customHeight="1" x14ac:dyDescent="0.25">
      <c r="A119" s="3">
        <v>11</v>
      </c>
      <c r="B119" s="1"/>
      <c r="C119" s="1"/>
      <c r="D119" s="10" t="s">
        <v>34</v>
      </c>
      <c r="E119" s="12">
        <v>100</v>
      </c>
      <c r="F119" s="12">
        <v>-100</v>
      </c>
      <c r="G119" s="10"/>
    </row>
    <row r="120" spans="1:12" ht="15.75" customHeight="1" x14ac:dyDescent="0.25">
      <c r="A120" s="3">
        <v>12</v>
      </c>
      <c r="B120" s="1"/>
      <c r="C120" s="1"/>
      <c r="D120" s="10" t="s">
        <v>34</v>
      </c>
      <c r="E120" s="12">
        <v>100</v>
      </c>
      <c r="F120" s="12">
        <v>-100</v>
      </c>
      <c r="G120" s="10"/>
    </row>
    <row r="121" spans="1:12" ht="15.75" customHeight="1" x14ac:dyDescent="0.25">
      <c r="A121" s="3">
        <v>13</v>
      </c>
      <c r="B121" s="1"/>
      <c r="C121" s="1"/>
      <c r="D121" s="10" t="s">
        <v>35</v>
      </c>
      <c r="E121" s="12">
        <v>80</v>
      </c>
      <c r="F121" s="12"/>
      <c r="G121" s="10" t="s">
        <v>19</v>
      </c>
    </row>
    <row r="122" spans="1:12" ht="15.75" customHeight="1" x14ac:dyDescent="0.25">
      <c r="A122" s="3">
        <v>14</v>
      </c>
      <c r="B122" s="1"/>
      <c r="C122" s="1"/>
      <c r="D122" s="10" t="s">
        <v>35</v>
      </c>
      <c r="E122" s="12">
        <v>80</v>
      </c>
      <c r="F122" s="12"/>
      <c r="G122" s="10" t="s">
        <v>19</v>
      </c>
    </row>
    <row r="123" spans="1:12" ht="15.75" customHeight="1" x14ac:dyDescent="0.25">
      <c r="A123" s="3">
        <v>15</v>
      </c>
      <c r="B123" s="14" t="s">
        <v>37</v>
      </c>
      <c r="C123" s="1"/>
      <c r="D123" s="1"/>
      <c r="E123" s="16">
        <v>100</v>
      </c>
      <c r="F123" s="14"/>
      <c r="G123" s="14" t="s">
        <v>19</v>
      </c>
    </row>
    <row r="124" spans="1:12" ht="15.75" customHeight="1" x14ac:dyDescent="0.25">
      <c r="A124" s="3">
        <v>16</v>
      </c>
      <c r="B124" s="8" t="s">
        <v>38</v>
      </c>
      <c r="C124" s="1"/>
      <c r="D124" s="1"/>
      <c r="E124" s="9">
        <v>25</v>
      </c>
      <c r="F124" s="9">
        <v>-25</v>
      </c>
      <c r="G124" s="8"/>
    </row>
    <row r="125" spans="1:12" ht="15.75" customHeight="1" x14ac:dyDescent="0.25">
      <c r="A125" s="3">
        <v>17</v>
      </c>
      <c r="B125" s="1"/>
      <c r="C125" s="1"/>
      <c r="D125" s="7" t="s">
        <v>50</v>
      </c>
      <c r="E125" s="20">
        <v>3500</v>
      </c>
      <c r="F125" s="20">
        <v>-3500</v>
      </c>
      <c r="G125" s="7"/>
    </row>
    <row r="126" spans="1:12" ht="15.75" customHeight="1" x14ac:dyDescent="0.25">
      <c r="A126" s="3">
        <v>18</v>
      </c>
      <c r="B126" s="1"/>
      <c r="C126" s="11" t="s">
        <v>51</v>
      </c>
      <c r="E126" s="17">
        <v>750</v>
      </c>
      <c r="F126" s="11"/>
      <c r="G126" s="11" t="s">
        <v>19</v>
      </c>
    </row>
    <row r="127" spans="1:12" ht="15.75" customHeight="1" x14ac:dyDescent="0.25">
      <c r="A127" s="3">
        <v>19</v>
      </c>
      <c r="B127" s="10" t="s">
        <v>43</v>
      </c>
      <c r="C127" s="1"/>
      <c r="D127" s="1"/>
      <c r="E127" s="12">
        <v>180</v>
      </c>
      <c r="F127" s="1"/>
      <c r="G127" s="10" t="s">
        <v>19</v>
      </c>
    </row>
    <row r="128" spans="1:12" ht="15.75" customHeight="1" x14ac:dyDescent="0.25">
      <c r="A128" s="1">
        <v>20</v>
      </c>
      <c r="B128" s="1"/>
      <c r="C128" s="1"/>
      <c r="D128" s="8" t="s">
        <v>15</v>
      </c>
      <c r="E128" s="9"/>
      <c r="F128" s="9">
        <v>-50</v>
      </c>
      <c r="G128" s="8"/>
    </row>
    <row r="129" spans="1:12" ht="15.75" customHeight="1" x14ac:dyDescent="0.25">
      <c r="A129" s="1">
        <v>21</v>
      </c>
      <c r="B129" s="1"/>
      <c r="C129" s="1"/>
      <c r="D129" s="1"/>
      <c r="E129" s="1"/>
      <c r="F129" s="1"/>
      <c r="G129" s="1"/>
    </row>
    <row r="130" spans="1:12" ht="15.75" customHeight="1" x14ac:dyDescent="0.25">
      <c r="A130" s="1">
        <v>22</v>
      </c>
      <c r="B130" s="1"/>
      <c r="C130" s="1"/>
      <c r="D130" s="1"/>
      <c r="E130" s="6"/>
      <c r="F130" s="1"/>
      <c r="G130" s="1"/>
    </row>
    <row r="131" spans="1:12" ht="15.75" customHeight="1" x14ac:dyDescent="0.25">
      <c r="A131" s="1">
        <v>23</v>
      </c>
      <c r="B131" s="1"/>
      <c r="C131" s="1"/>
      <c r="D131" s="1"/>
      <c r="E131" s="1"/>
      <c r="F131" s="1"/>
      <c r="G131" s="1"/>
    </row>
    <row r="132" spans="1:12" ht="15.75" customHeight="1" x14ac:dyDescent="0.25">
      <c r="A132" s="1">
        <v>24</v>
      </c>
      <c r="B132" s="1"/>
      <c r="C132" s="1"/>
      <c r="D132" s="1"/>
      <c r="E132" s="1"/>
      <c r="F132" s="1"/>
      <c r="G132" s="1"/>
    </row>
    <row r="133" spans="1:12" ht="15.75" customHeight="1" x14ac:dyDescent="0.25">
      <c r="A133" s="1">
        <v>25</v>
      </c>
      <c r="B133" s="1"/>
      <c r="C133" s="1"/>
      <c r="D133" s="1"/>
      <c r="E133" s="1"/>
      <c r="F133" s="1"/>
      <c r="G133" s="1"/>
    </row>
    <row r="134" spans="1:12" ht="15.75" customHeight="1" x14ac:dyDescent="0.25">
      <c r="A134" s="1">
        <v>26</v>
      </c>
      <c r="B134" s="1"/>
      <c r="C134" s="1"/>
      <c r="D134" s="1"/>
      <c r="E134" s="1"/>
      <c r="F134" s="1"/>
      <c r="G134" s="1"/>
    </row>
    <row r="135" spans="1:12" ht="15.75" customHeight="1" x14ac:dyDescent="0.25">
      <c r="A135" s="1">
        <v>27</v>
      </c>
      <c r="B135" s="1"/>
      <c r="C135" s="1"/>
      <c r="D135" s="1"/>
      <c r="E135" s="1"/>
      <c r="F135" s="1"/>
      <c r="G135" s="1"/>
    </row>
    <row r="136" spans="1:12" ht="15.75" customHeight="1" x14ac:dyDescent="0.25">
      <c r="A136" s="1">
        <v>28</v>
      </c>
      <c r="B136" s="1"/>
      <c r="C136" s="1"/>
      <c r="D136" s="1"/>
      <c r="E136" s="1"/>
      <c r="F136" s="1"/>
      <c r="G136" s="1"/>
    </row>
    <row r="137" spans="1:12" ht="15.75" customHeight="1" x14ac:dyDescent="0.25">
      <c r="A137" s="1">
        <v>29</v>
      </c>
      <c r="B137" s="1"/>
      <c r="C137" s="1"/>
      <c r="D137" s="1"/>
      <c r="E137" s="1"/>
      <c r="F137" s="1"/>
      <c r="G137" s="1"/>
    </row>
    <row r="138" spans="1:12" ht="15.75" customHeight="1" x14ac:dyDescent="0.25">
      <c r="A138" s="1">
        <v>30</v>
      </c>
      <c r="B138" s="1"/>
      <c r="C138" s="1"/>
      <c r="D138" s="1"/>
      <c r="E138" s="1"/>
      <c r="F138" s="1"/>
      <c r="G138" s="1"/>
    </row>
    <row r="139" spans="1:12" ht="15.75" customHeight="1" x14ac:dyDescent="0.25"/>
    <row r="140" spans="1:12" ht="15.75" customHeight="1" x14ac:dyDescent="0.25"/>
    <row r="141" spans="1:12" ht="15.75" customHeight="1" x14ac:dyDescent="0.25"/>
    <row r="142" spans="1:12" ht="15.75" customHeight="1" x14ac:dyDescent="0.25">
      <c r="A142" s="31" t="s">
        <v>52</v>
      </c>
      <c r="B142" s="30"/>
      <c r="C142" s="30"/>
      <c r="D142" s="30"/>
    </row>
    <row r="143" spans="1:12" ht="15.75" customHeight="1" x14ac:dyDescent="0.25">
      <c r="A143" s="1" t="s">
        <v>2</v>
      </c>
      <c r="B143" s="1" t="s">
        <v>3</v>
      </c>
      <c r="C143" s="1" t="s">
        <v>4</v>
      </c>
      <c r="D143" s="1" t="s">
        <v>5</v>
      </c>
      <c r="E143" s="1" t="s">
        <v>6</v>
      </c>
      <c r="F143" s="1" t="s">
        <v>7</v>
      </c>
      <c r="G143" s="1" t="s">
        <v>8</v>
      </c>
      <c r="K143" s="2" t="s">
        <v>9</v>
      </c>
      <c r="L143" s="2" t="s">
        <v>10</v>
      </c>
    </row>
    <row r="144" spans="1:12" ht="15.75" customHeight="1" x14ac:dyDescent="0.25">
      <c r="A144" s="3">
        <v>1</v>
      </c>
      <c r="B144" s="14" t="s">
        <v>47</v>
      </c>
      <c r="C144" s="1"/>
      <c r="D144" s="1"/>
      <c r="E144" s="16">
        <v>0</v>
      </c>
      <c r="F144" s="16"/>
      <c r="G144" s="14"/>
      <c r="I144" s="4"/>
      <c r="J144" s="1" t="s">
        <v>12</v>
      </c>
      <c r="K144" s="6"/>
      <c r="L144" s="6"/>
    </row>
    <row r="145" spans="1:12" ht="15.75" customHeight="1" x14ac:dyDescent="0.25">
      <c r="A145" s="3">
        <v>2</v>
      </c>
      <c r="B145" s="14" t="s">
        <v>53</v>
      </c>
      <c r="C145" s="1"/>
      <c r="D145" s="1"/>
      <c r="E145" s="16">
        <v>150</v>
      </c>
      <c r="F145" s="16"/>
      <c r="G145" s="14"/>
      <c r="I145" s="7"/>
      <c r="J145" s="1" t="s">
        <v>14</v>
      </c>
      <c r="K145" s="6"/>
      <c r="L145" s="1"/>
    </row>
    <row r="146" spans="1:12" ht="15.75" customHeight="1" x14ac:dyDescent="0.25">
      <c r="A146" s="1">
        <v>3</v>
      </c>
      <c r="B146" s="1"/>
      <c r="C146" s="1"/>
      <c r="D146" s="1"/>
      <c r="E146" s="1"/>
      <c r="F146" s="1"/>
      <c r="G146" s="1"/>
      <c r="I146" s="10"/>
      <c r="J146" s="1" t="s">
        <v>16</v>
      </c>
      <c r="K146" s="6"/>
      <c r="L146" s="6"/>
    </row>
    <row r="147" spans="1:12" ht="15.75" customHeight="1" x14ac:dyDescent="0.25">
      <c r="A147" s="1">
        <v>4</v>
      </c>
      <c r="B147" s="1"/>
      <c r="C147" s="1"/>
      <c r="D147" s="1"/>
      <c r="E147" s="1"/>
      <c r="F147" s="1"/>
      <c r="G147" s="1"/>
      <c r="I147" s="11"/>
      <c r="J147" s="1" t="s">
        <v>33</v>
      </c>
      <c r="K147" s="6"/>
      <c r="L147" s="6"/>
    </row>
    <row r="148" spans="1:12" ht="15.75" customHeight="1" x14ac:dyDescent="0.25">
      <c r="A148" s="1">
        <v>5</v>
      </c>
      <c r="B148" s="1"/>
      <c r="C148" s="1"/>
      <c r="D148" s="1"/>
      <c r="E148" s="1"/>
      <c r="F148" s="1"/>
      <c r="G148" s="1"/>
      <c r="I148" s="13"/>
      <c r="J148" s="1" t="s">
        <v>20</v>
      </c>
      <c r="K148" s="6"/>
      <c r="L148" s="6"/>
    </row>
    <row r="149" spans="1:12" ht="15.75" customHeight="1" x14ac:dyDescent="0.25">
      <c r="A149" s="1">
        <v>6</v>
      </c>
      <c r="B149" s="1"/>
      <c r="C149" s="1"/>
      <c r="D149" s="1"/>
      <c r="E149" s="1"/>
      <c r="F149" s="1"/>
      <c r="G149" s="1"/>
      <c r="I149" s="8"/>
      <c r="J149" s="1" t="s">
        <v>21</v>
      </c>
      <c r="K149" s="6"/>
      <c r="L149" s="6"/>
    </row>
    <row r="150" spans="1:12" ht="15.75" customHeight="1" x14ac:dyDescent="0.25">
      <c r="A150" s="1">
        <v>7</v>
      </c>
      <c r="B150" s="1"/>
      <c r="C150" s="1"/>
      <c r="D150" s="1"/>
      <c r="E150" s="1"/>
      <c r="F150" s="1"/>
      <c r="G150" s="1"/>
      <c r="I150" s="14"/>
      <c r="J150" s="1" t="s">
        <v>23</v>
      </c>
      <c r="K150" s="6"/>
      <c r="L150" s="6">
        <f>E145</f>
        <v>150</v>
      </c>
    </row>
    <row r="151" spans="1:12" ht="15.75" customHeight="1" x14ac:dyDescent="0.25">
      <c r="A151" s="1">
        <v>8</v>
      </c>
      <c r="B151" s="1"/>
      <c r="C151" s="1"/>
      <c r="D151" s="1"/>
      <c r="E151" s="1"/>
      <c r="F151" s="1"/>
      <c r="G151" s="1"/>
      <c r="I151" s="1" t="s">
        <v>24</v>
      </c>
      <c r="J151" s="1"/>
      <c r="K151" s="6">
        <f>SUM(K147:K150)</f>
        <v>0</v>
      </c>
      <c r="L151" s="6">
        <f>SUM(L144:L150)</f>
        <v>150</v>
      </c>
    </row>
    <row r="152" spans="1:12" ht="15.75" customHeight="1" x14ac:dyDescent="0.25">
      <c r="A152" s="1">
        <v>9</v>
      </c>
      <c r="B152" s="1"/>
      <c r="C152" s="1"/>
      <c r="D152" s="1"/>
      <c r="E152" s="1"/>
      <c r="F152" s="1"/>
      <c r="G152" s="1"/>
    </row>
    <row r="153" spans="1:12" ht="15.75" customHeight="1" x14ac:dyDescent="0.25">
      <c r="A153" s="1">
        <v>10</v>
      </c>
      <c r="B153" s="1"/>
      <c r="C153" s="1"/>
      <c r="D153" s="1"/>
      <c r="E153" s="1"/>
      <c r="F153" s="1"/>
      <c r="G153" s="1"/>
    </row>
    <row r="154" spans="1:12" ht="15.75" customHeight="1" x14ac:dyDescent="0.25">
      <c r="A154" s="1">
        <v>11</v>
      </c>
      <c r="B154" s="1"/>
      <c r="C154" s="1"/>
      <c r="D154" s="1"/>
      <c r="E154" s="1"/>
      <c r="F154" s="1"/>
      <c r="G154" s="1"/>
    </row>
    <row r="155" spans="1:12" ht="15.75" customHeight="1" x14ac:dyDescent="0.25">
      <c r="A155" s="1">
        <v>12</v>
      </c>
      <c r="B155" s="1"/>
      <c r="C155" s="1"/>
      <c r="D155" s="1"/>
      <c r="E155" s="1"/>
      <c r="F155" s="1"/>
      <c r="G155" s="1"/>
    </row>
    <row r="156" spans="1:12" ht="15.75" customHeight="1" x14ac:dyDescent="0.25">
      <c r="A156" s="1">
        <v>13</v>
      </c>
      <c r="B156" s="1"/>
      <c r="C156" s="1"/>
      <c r="D156" s="1"/>
      <c r="E156" s="1"/>
      <c r="F156" s="1"/>
      <c r="G156" s="1"/>
    </row>
    <row r="157" spans="1:12" ht="15.75" customHeight="1" x14ac:dyDescent="0.25">
      <c r="A157" s="1">
        <v>14</v>
      </c>
      <c r="B157" s="1"/>
      <c r="C157" s="1"/>
      <c r="D157" s="1"/>
      <c r="E157" s="1"/>
      <c r="F157" s="1"/>
      <c r="G157" s="1"/>
    </row>
    <row r="158" spans="1:12" ht="15.75" customHeight="1" x14ac:dyDescent="0.25">
      <c r="A158" s="1">
        <v>15</v>
      </c>
      <c r="B158" s="1"/>
      <c r="C158" s="1"/>
      <c r="D158" s="1"/>
      <c r="E158" s="1"/>
      <c r="F158" s="1"/>
      <c r="G158" s="1"/>
    </row>
    <row r="159" spans="1:12" ht="15.75" customHeight="1" x14ac:dyDescent="0.25">
      <c r="A159" s="1">
        <v>16</v>
      </c>
      <c r="B159" s="1"/>
      <c r="C159" s="1"/>
      <c r="D159" s="1"/>
      <c r="E159" s="1"/>
      <c r="F159" s="1"/>
      <c r="G159" s="1"/>
    </row>
    <row r="160" spans="1:12" ht="15.75" customHeight="1" x14ac:dyDescent="0.25">
      <c r="A160" s="1">
        <v>17</v>
      </c>
      <c r="B160" s="1"/>
      <c r="C160" s="1"/>
      <c r="D160" s="1"/>
      <c r="E160" s="1"/>
      <c r="F160" s="1"/>
      <c r="G160" s="1"/>
    </row>
    <row r="161" spans="1:7" ht="15.75" customHeight="1" x14ac:dyDescent="0.25">
      <c r="A161" s="1">
        <v>18</v>
      </c>
      <c r="B161" s="1"/>
      <c r="C161" s="1"/>
      <c r="D161" s="1"/>
      <c r="E161" s="1"/>
      <c r="F161" s="1"/>
      <c r="G161" s="1"/>
    </row>
    <row r="162" spans="1:7" ht="15.75" customHeight="1" x14ac:dyDescent="0.25">
      <c r="A162" s="1">
        <v>19</v>
      </c>
      <c r="B162" s="1"/>
      <c r="C162" s="1"/>
      <c r="D162" s="1"/>
      <c r="E162" s="1"/>
      <c r="F162" s="1"/>
      <c r="G162" s="1"/>
    </row>
    <row r="163" spans="1:7" ht="15.75" customHeight="1" x14ac:dyDescent="0.25">
      <c r="A163" s="1">
        <v>20</v>
      </c>
      <c r="B163" s="1"/>
      <c r="C163" s="1"/>
      <c r="D163" s="1"/>
      <c r="E163" s="1"/>
      <c r="F163" s="1"/>
      <c r="G163" s="1"/>
    </row>
    <row r="164" spans="1:7" ht="15.75" customHeight="1" x14ac:dyDescent="0.25">
      <c r="A164" s="1">
        <v>21</v>
      </c>
      <c r="B164" s="1"/>
      <c r="C164" s="1"/>
      <c r="D164" s="1"/>
      <c r="E164" s="1"/>
      <c r="F164" s="1"/>
      <c r="G164" s="1"/>
    </row>
    <row r="165" spans="1:7" ht="15.75" customHeight="1" x14ac:dyDescent="0.25">
      <c r="A165" s="1">
        <v>22</v>
      </c>
      <c r="B165" s="1"/>
      <c r="C165" s="1"/>
      <c r="D165" s="1"/>
      <c r="E165" s="1"/>
      <c r="F165" s="1"/>
      <c r="G165" s="1"/>
    </row>
    <row r="166" spans="1:7" ht="15.75" customHeight="1" x14ac:dyDescent="0.25">
      <c r="A166" s="1">
        <v>23</v>
      </c>
      <c r="B166" s="1"/>
      <c r="C166" s="1"/>
      <c r="D166" s="1"/>
      <c r="E166" s="1"/>
      <c r="F166" s="1"/>
      <c r="G166" s="1"/>
    </row>
    <row r="167" spans="1:7" ht="15.75" customHeight="1" x14ac:dyDescent="0.25">
      <c r="A167" s="1">
        <v>24</v>
      </c>
      <c r="B167" s="1"/>
      <c r="C167" s="1"/>
      <c r="D167" s="1"/>
      <c r="E167" s="1"/>
      <c r="F167" s="1"/>
      <c r="G167" s="1"/>
    </row>
    <row r="168" spans="1:7" ht="15.75" customHeight="1" x14ac:dyDescent="0.25">
      <c r="A168" s="1">
        <v>25</v>
      </c>
      <c r="B168" s="1"/>
      <c r="C168" s="1"/>
      <c r="D168" s="1"/>
      <c r="E168" s="1"/>
      <c r="F168" s="1"/>
      <c r="G168" s="1"/>
    </row>
    <row r="169" spans="1:7" ht="15.75" customHeight="1" x14ac:dyDescent="0.25">
      <c r="A169" s="1">
        <v>26</v>
      </c>
      <c r="B169" s="1"/>
      <c r="C169" s="1"/>
      <c r="D169" s="1"/>
      <c r="E169" s="1"/>
      <c r="F169" s="1"/>
      <c r="G169" s="1"/>
    </row>
    <row r="170" spans="1:7" ht="15.75" customHeight="1" x14ac:dyDescent="0.25">
      <c r="A170" s="1">
        <v>27</v>
      </c>
      <c r="B170" s="1"/>
      <c r="C170" s="1"/>
      <c r="D170" s="1"/>
      <c r="E170" s="1"/>
      <c r="F170" s="1"/>
      <c r="G170" s="1"/>
    </row>
    <row r="171" spans="1:7" ht="15.75" customHeight="1" x14ac:dyDescent="0.25">
      <c r="A171" s="1">
        <v>28</v>
      </c>
      <c r="B171" s="1"/>
      <c r="C171" s="1"/>
      <c r="D171" s="1"/>
      <c r="E171" s="1"/>
      <c r="F171" s="1"/>
      <c r="G171" s="1"/>
    </row>
    <row r="172" spans="1:7" ht="15.75" customHeight="1" x14ac:dyDescent="0.25">
      <c r="A172" s="1">
        <v>29</v>
      </c>
      <c r="B172" s="1"/>
      <c r="C172" s="1"/>
      <c r="D172" s="1"/>
      <c r="E172" s="1"/>
      <c r="F172" s="1"/>
      <c r="G172" s="1"/>
    </row>
    <row r="173" spans="1:7" ht="15.75" customHeight="1" x14ac:dyDescent="0.25">
      <c r="A173" s="1">
        <v>30</v>
      </c>
      <c r="B173" s="1"/>
      <c r="C173" s="1"/>
      <c r="D173" s="1"/>
      <c r="E173" s="1"/>
      <c r="F173" s="1"/>
      <c r="G173" s="1"/>
    </row>
    <row r="174" spans="1:7" ht="15.75" customHeight="1" x14ac:dyDescent="0.25">
      <c r="A174" s="1">
        <v>31</v>
      </c>
      <c r="B174" s="1"/>
      <c r="C174" s="1"/>
      <c r="D174" s="1"/>
      <c r="E174" s="1"/>
      <c r="F174" s="1"/>
      <c r="G174" s="1"/>
    </row>
    <row r="175" spans="1:7" ht="15.75" customHeight="1" x14ac:dyDescent="0.25"/>
    <row r="176" spans="1:7" ht="15.75" customHeight="1" x14ac:dyDescent="0.25"/>
    <row r="177" spans="1:12" ht="15.75" customHeight="1" x14ac:dyDescent="0.25"/>
    <row r="178" spans="1:12" ht="15.75" customHeight="1" x14ac:dyDescent="0.25">
      <c r="A178" s="31" t="s">
        <v>54</v>
      </c>
      <c r="B178" s="30"/>
      <c r="C178" s="30"/>
      <c r="D178" s="30"/>
    </row>
    <row r="179" spans="1:12" ht="15.75" customHeight="1" x14ac:dyDescent="0.25">
      <c r="A179" s="1" t="s">
        <v>2</v>
      </c>
      <c r="B179" s="1" t="s">
        <v>3</v>
      </c>
      <c r="C179" s="1" t="s">
        <v>4</v>
      </c>
      <c r="D179" s="1" t="s">
        <v>5</v>
      </c>
      <c r="E179" s="1" t="s">
        <v>6</v>
      </c>
      <c r="F179" s="1" t="s">
        <v>7</v>
      </c>
      <c r="G179" s="1" t="s">
        <v>8</v>
      </c>
      <c r="K179" s="2" t="s">
        <v>9</v>
      </c>
      <c r="L179" s="2" t="s">
        <v>10</v>
      </c>
    </row>
    <row r="180" spans="1:12" ht="15.75" customHeight="1" x14ac:dyDescent="0.25">
      <c r="A180" s="3">
        <v>1</v>
      </c>
      <c r="B180" s="4" t="s">
        <v>11</v>
      </c>
      <c r="C180" s="1"/>
      <c r="D180" s="1"/>
      <c r="E180" s="5">
        <v>500</v>
      </c>
      <c r="F180" s="5">
        <v>-500</v>
      </c>
      <c r="G180" s="4"/>
      <c r="I180" s="4"/>
      <c r="J180" s="1" t="s">
        <v>12</v>
      </c>
      <c r="K180" s="6">
        <f>E180+E181</f>
        <v>1000</v>
      </c>
      <c r="L180" s="6">
        <f>E180+E181</f>
        <v>1000</v>
      </c>
    </row>
    <row r="181" spans="1:12" ht="15.75" customHeight="1" x14ac:dyDescent="0.25">
      <c r="A181" s="3">
        <v>2</v>
      </c>
      <c r="B181" s="1"/>
      <c r="C181" s="4" t="s">
        <v>13</v>
      </c>
      <c r="D181" s="1"/>
      <c r="E181" s="5">
        <v>500</v>
      </c>
      <c r="F181" s="5">
        <v>-500</v>
      </c>
      <c r="G181" s="4"/>
      <c r="I181" s="7"/>
      <c r="J181" s="1" t="s">
        <v>14</v>
      </c>
      <c r="K181" s="6"/>
      <c r="L181" s="1"/>
    </row>
    <row r="182" spans="1:12" ht="15.75" customHeight="1" x14ac:dyDescent="0.25">
      <c r="A182" s="3">
        <v>3</v>
      </c>
      <c r="C182" s="1"/>
      <c r="D182" s="1"/>
      <c r="E182" s="6"/>
      <c r="F182" s="6"/>
      <c r="G182" s="1"/>
      <c r="I182" s="10"/>
      <c r="J182" s="1" t="s">
        <v>16</v>
      </c>
      <c r="K182" s="6"/>
      <c r="L182" s="6"/>
    </row>
    <row r="183" spans="1:12" ht="15.75" customHeight="1" x14ac:dyDescent="0.25">
      <c r="A183" s="3">
        <v>4</v>
      </c>
      <c r="B183" s="1"/>
      <c r="C183" s="1"/>
      <c r="D183" s="23"/>
      <c r="E183" s="6"/>
      <c r="F183" s="6"/>
      <c r="G183" s="1"/>
      <c r="I183" s="11"/>
      <c r="J183" s="1" t="s">
        <v>33</v>
      </c>
      <c r="K183" s="6"/>
      <c r="L183" s="6"/>
    </row>
    <row r="184" spans="1:12" ht="15.75" customHeight="1" x14ac:dyDescent="0.25">
      <c r="A184" s="3">
        <v>5</v>
      </c>
      <c r="B184" s="14" t="s">
        <v>53</v>
      </c>
      <c r="C184" s="1"/>
      <c r="D184" s="1"/>
      <c r="E184" s="16">
        <v>150</v>
      </c>
      <c r="F184" s="16">
        <v>-300</v>
      </c>
      <c r="G184" s="14"/>
      <c r="I184" s="13"/>
      <c r="J184" s="1" t="s">
        <v>20</v>
      </c>
      <c r="K184" s="6"/>
      <c r="L184" s="6"/>
    </row>
    <row r="185" spans="1:12" ht="15.75" customHeight="1" x14ac:dyDescent="0.25">
      <c r="A185" s="1">
        <v>6</v>
      </c>
      <c r="B185" s="1"/>
      <c r="C185" s="1"/>
      <c r="D185" s="1"/>
      <c r="E185" s="6"/>
      <c r="F185" s="1"/>
      <c r="G185" s="1"/>
      <c r="I185" s="8"/>
      <c r="J185" s="1" t="s">
        <v>21</v>
      </c>
      <c r="K185" s="6"/>
      <c r="L185" s="6"/>
    </row>
    <row r="186" spans="1:12" ht="15.75" customHeight="1" x14ac:dyDescent="0.25">
      <c r="A186" s="1">
        <v>7</v>
      </c>
      <c r="B186" s="1"/>
      <c r="C186" s="1"/>
      <c r="D186" s="1"/>
      <c r="E186" s="1"/>
      <c r="F186" s="1"/>
      <c r="G186" s="1"/>
      <c r="I186" s="14"/>
      <c r="J186" s="1" t="s">
        <v>23</v>
      </c>
      <c r="K186" s="6">
        <f>E184</f>
        <v>150</v>
      </c>
      <c r="L186" s="6">
        <f>E184</f>
        <v>150</v>
      </c>
    </row>
    <row r="187" spans="1:12" ht="15.75" customHeight="1" x14ac:dyDescent="0.25">
      <c r="A187" s="1">
        <v>8</v>
      </c>
      <c r="B187" s="1"/>
      <c r="C187" s="1"/>
      <c r="D187" s="1"/>
      <c r="E187" s="1"/>
      <c r="F187" s="1"/>
      <c r="G187" s="1"/>
      <c r="I187" s="1" t="s">
        <v>24</v>
      </c>
      <c r="J187" s="1"/>
      <c r="K187" s="6">
        <f t="shared" ref="K187:L187" si="4">SUM(K180:K186)</f>
        <v>1150</v>
      </c>
      <c r="L187" s="6">
        <f t="shared" si="4"/>
        <v>1150</v>
      </c>
    </row>
    <row r="188" spans="1:12" ht="15.75" customHeight="1" x14ac:dyDescent="0.25">
      <c r="A188" s="1">
        <v>9</v>
      </c>
      <c r="B188" s="1"/>
      <c r="C188" s="1"/>
      <c r="D188" s="1"/>
      <c r="E188" s="1"/>
      <c r="F188" s="1"/>
      <c r="G188" s="1"/>
    </row>
    <row r="189" spans="1:12" ht="15.75" customHeight="1" x14ac:dyDescent="0.25">
      <c r="A189" s="1">
        <v>10</v>
      </c>
      <c r="B189" s="1"/>
      <c r="C189" s="1"/>
      <c r="D189" s="1"/>
      <c r="E189" s="1"/>
      <c r="F189" s="1"/>
      <c r="G189" s="1"/>
    </row>
    <row r="190" spans="1:12" ht="15.75" customHeight="1" x14ac:dyDescent="0.25">
      <c r="A190" s="1">
        <v>11</v>
      </c>
      <c r="B190" s="1"/>
      <c r="C190" s="1"/>
      <c r="D190" s="1"/>
      <c r="E190" s="1"/>
      <c r="F190" s="1"/>
      <c r="G190" s="1"/>
    </row>
    <row r="191" spans="1:12" ht="15.75" customHeight="1" x14ac:dyDescent="0.25">
      <c r="A191" s="1">
        <v>12</v>
      </c>
      <c r="B191" s="1"/>
      <c r="C191" s="1"/>
      <c r="D191" s="1"/>
      <c r="E191" s="1"/>
      <c r="F191" s="1"/>
      <c r="G191" s="1"/>
    </row>
    <row r="192" spans="1:12" ht="15.75" customHeight="1" x14ac:dyDescent="0.25">
      <c r="A192" s="1">
        <v>13</v>
      </c>
      <c r="B192" s="1"/>
      <c r="C192" s="1"/>
      <c r="D192" s="1"/>
      <c r="E192" s="1"/>
      <c r="F192" s="1"/>
      <c r="G192" s="1"/>
    </row>
    <row r="193" spans="1:7" ht="15.75" customHeight="1" x14ac:dyDescent="0.25">
      <c r="A193" s="1">
        <v>14</v>
      </c>
      <c r="B193" s="1"/>
      <c r="C193" s="1"/>
      <c r="D193" s="1"/>
      <c r="E193" s="1"/>
      <c r="F193" s="1"/>
      <c r="G193" s="1"/>
    </row>
    <row r="194" spans="1:7" ht="15.75" customHeight="1" x14ac:dyDescent="0.25">
      <c r="A194" s="1">
        <v>15</v>
      </c>
      <c r="B194" s="1"/>
      <c r="C194" s="1"/>
      <c r="D194" s="1"/>
      <c r="E194" s="1"/>
      <c r="F194" s="1"/>
      <c r="G194" s="1"/>
    </row>
    <row r="195" spans="1:7" ht="15.75" customHeight="1" x14ac:dyDescent="0.25">
      <c r="A195" s="1">
        <v>16</v>
      </c>
      <c r="B195" s="1"/>
      <c r="C195" s="1"/>
      <c r="D195" s="1"/>
      <c r="E195" s="1"/>
      <c r="F195" s="1"/>
      <c r="G195" s="1"/>
    </row>
    <row r="196" spans="1:7" ht="15.75" customHeight="1" x14ac:dyDescent="0.25">
      <c r="A196" s="1">
        <v>17</v>
      </c>
      <c r="B196" s="1"/>
      <c r="C196" s="1"/>
      <c r="D196" s="1"/>
      <c r="E196" s="1"/>
      <c r="F196" s="1"/>
      <c r="G196" s="1"/>
    </row>
    <row r="197" spans="1:7" ht="15.75" customHeight="1" x14ac:dyDescent="0.25">
      <c r="A197" s="1">
        <v>18</v>
      </c>
      <c r="B197" s="1"/>
      <c r="C197" s="1"/>
      <c r="D197" s="1"/>
      <c r="E197" s="1"/>
      <c r="F197" s="1"/>
      <c r="G197" s="1"/>
    </row>
    <row r="198" spans="1:7" ht="15.75" customHeight="1" x14ac:dyDescent="0.25">
      <c r="A198" s="1">
        <v>19</v>
      </c>
      <c r="B198" s="1"/>
      <c r="C198" s="1"/>
      <c r="D198" s="1"/>
      <c r="E198" s="1"/>
      <c r="F198" s="1"/>
      <c r="G198" s="1"/>
    </row>
    <row r="199" spans="1:7" ht="15.75" customHeight="1" x14ac:dyDescent="0.25">
      <c r="A199" s="1">
        <v>20</v>
      </c>
      <c r="B199" s="1"/>
      <c r="C199" s="1"/>
      <c r="D199" s="1"/>
      <c r="E199" s="1"/>
      <c r="F199" s="1"/>
      <c r="G199" s="1"/>
    </row>
    <row r="200" spans="1:7" ht="15.75" customHeight="1" x14ac:dyDescent="0.25">
      <c r="A200" s="1">
        <v>21</v>
      </c>
      <c r="B200" s="1"/>
      <c r="C200" s="1"/>
      <c r="D200" s="1"/>
      <c r="E200" s="1"/>
      <c r="F200" s="1"/>
      <c r="G200" s="1"/>
    </row>
    <row r="201" spans="1:7" ht="15.75" customHeight="1" x14ac:dyDescent="0.25">
      <c r="A201" s="1">
        <v>22</v>
      </c>
      <c r="B201" s="1"/>
      <c r="C201" s="1"/>
      <c r="D201" s="1"/>
      <c r="E201" s="1"/>
      <c r="F201" s="1"/>
      <c r="G201" s="1"/>
    </row>
    <row r="202" spans="1:7" ht="15.75" customHeight="1" x14ac:dyDescent="0.25">
      <c r="A202" s="1">
        <v>23</v>
      </c>
      <c r="B202" s="1"/>
      <c r="C202" s="1"/>
      <c r="D202" s="1"/>
      <c r="E202" s="1"/>
      <c r="F202" s="1"/>
      <c r="G202" s="1"/>
    </row>
    <row r="203" spans="1:7" ht="15.75" customHeight="1" x14ac:dyDescent="0.25">
      <c r="A203" s="1">
        <v>24</v>
      </c>
      <c r="B203" s="1"/>
      <c r="C203" s="1"/>
      <c r="D203" s="1"/>
      <c r="E203" s="1"/>
      <c r="F203" s="1"/>
      <c r="G203" s="1"/>
    </row>
    <row r="204" spans="1:7" ht="15.75" customHeight="1" x14ac:dyDescent="0.25">
      <c r="A204" s="1">
        <v>25</v>
      </c>
      <c r="B204" s="1"/>
      <c r="C204" s="1"/>
      <c r="D204" s="1"/>
      <c r="E204" s="1"/>
      <c r="F204" s="1"/>
      <c r="G204" s="1"/>
    </row>
    <row r="205" spans="1:7" ht="15.75" customHeight="1" x14ac:dyDescent="0.25">
      <c r="A205" s="1">
        <v>26</v>
      </c>
      <c r="B205" s="1"/>
      <c r="C205" s="1"/>
      <c r="D205" s="1"/>
      <c r="E205" s="1"/>
      <c r="F205" s="1"/>
      <c r="G205" s="1"/>
    </row>
    <row r="206" spans="1:7" ht="15.75" customHeight="1" x14ac:dyDescent="0.25">
      <c r="A206" s="1">
        <v>27</v>
      </c>
      <c r="B206" s="1"/>
      <c r="C206" s="1"/>
      <c r="D206" s="1"/>
      <c r="E206" s="1"/>
      <c r="F206" s="1"/>
      <c r="G206" s="1"/>
    </row>
    <row r="207" spans="1:7" ht="15.75" customHeight="1" x14ac:dyDescent="0.25">
      <c r="A207" s="1">
        <v>28</v>
      </c>
      <c r="B207" s="1"/>
      <c r="C207" s="1"/>
      <c r="D207" s="1"/>
      <c r="E207" s="1"/>
      <c r="F207" s="1"/>
      <c r="G207" s="1"/>
    </row>
    <row r="208" spans="1:7" ht="15.75" customHeight="1" x14ac:dyDescent="0.25">
      <c r="A208" s="1">
        <v>29</v>
      </c>
      <c r="B208" s="1"/>
      <c r="C208" s="1"/>
      <c r="D208" s="1"/>
      <c r="E208" s="1"/>
      <c r="F208" s="1"/>
      <c r="G208" s="1"/>
    </row>
    <row r="209" spans="1:12" ht="15.75" customHeight="1" x14ac:dyDescent="0.25">
      <c r="A209" s="1">
        <v>30</v>
      </c>
      <c r="B209" s="1"/>
      <c r="C209" s="1"/>
      <c r="D209" s="1"/>
      <c r="E209" s="1"/>
      <c r="F209" s="1"/>
      <c r="G209" s="1"/>
    </row>
    <row r="210" spans="1:12" ht="15.75" customHeight="1" x14ac:dyDescent="0.25">
      <c r="A210" s="1">
        <v>31</v>
      </c>
      <c r="B210" s="1"/>
      <c r="C210" s="1"/>
      <c r="D210" s="1"/>
      <c r="E210" s="1"/>
      <c r="F210" s="1"/>
      <c r="G210" s="1"/>
    </row>
    <row r="211" spans="1:12" ht="15.75" customHeight="1" x14ac:dyDescent="0.25"/>
    <row r="212" spans="1:12" ht="15.75" customHeight="1" x14ac:dyDescent="0.25"/>
    <row r="213" spans="1:12" ht="15.75" customHeight="1" x14ac:dyDescent="0.25">
      <c r="A213" s="31" t="s">
        <v>55</v>
      </c>
      <c r="B213" s="30"/>
      <c r="C213" s="30"/>
      <c r="D213" s="30"/>
    </row>
    <row r="214" spans="1:12" ht="15.75" customHeight="1" x14ac:dyDescent="0.25">
      <c r="A214" s="1" t="s">
        <v>2</v>
      </c>
      <c r="B214" s="1" t="s">
        <v>3</v>
      </c>
      <c r="C214" s="1" t="s">
        <v>4</v>
      </c>
      <c r="D214" s="1" t="s">
        <v>5</v>
      </c>
      <c r="E214" s="1" t="s">
        <v>6</v>
      </c>
      <c r="F214" s="1" t="s">
        <v>7</v>
      </c>
      <c r="G214" s="1" t="s">
        <v>8</v>
      </c>
      <c r="K214" s="2" t="s">
        <v>9</v>
      </c>
      <c r="L214" s="2" t="s">
        <v>10</v>
      </c>
    </row>
    <row r="215" spans="1:12" ht="15.75" customHeight="1" x14ac:dyDescent="0.25">
      <c r="A215" s="3">
        <v>1</v>
      </c>
      <c r="B215" s="1"/>
      <c r="C215" s="4" t="s">
        <v>11</v>
      </c>
      <c r="E215" s="5">
        <v>500</v>
      </c>
      <c r="F215" s="5">
        <v>-500</v>
      </c>
      <c r="G215" s="4"/>
      <c r="I215" s="4"/>
      <c r="J215" s="1" t="s">
        <v>12</v>
      </c>
      <c r="K215" s="6">
        <f>E215+E216</f>
        <v>1000</v>
      </c>
      <c r="L215" s="6">
        <f>E215+E216+E226</f>
        <v>2500</v>
      </c>
    </row>
    <row r="216" spans="1:12" ht="15.75" customHeight="1" x14ac:dyDescent="0.25">
      <c r="A216" s="3">
        <v>2</v>
      </c>
      <c r="B216" s="1"/>
      <c r="C216" s="1"/>
      <c r="D216" s="4" t="s">
        <v>13</v>
      </c>
      <c r="E216" s="5">
        <v>500</v>
      </c>
      <c r="F216" s="5">
        <v>-500</v>
      </c>
      <c r="G216" s="5"/>
      <c r="I216" s="7"/>
      <c r="J216" s="1" t="s">
        <v>14</v>
      </c>
      <c r="K216" s="6"/>
      <c r="L216" s="1"/>
    </row>
    <row r="217" spans="1:12" ht="15.75" customHeight="1" x14ac:dyDescent="0.25">
      <c r="A217" s="3">
        <v>3</v>
      </c>
      <c r="B217" s="11" t="s">
        <v>49</v>
      </c>
      <c r="C217" s="1"/>
      <c r="D217" s="1"/>
      <c r="E217" s="17">
        <v>400</v>
      </c>
      <c r="F217" s="17">
        <v>-400</v>
      </c>
      <c r="G217" s="11"/>
      <c r="I217" s="10"/>
      <c r="J217" s="1" t="s">
        <v>16</v>
      </c>
      <c r="K217" s="6"/>
      <c r="L217" s="6">
        <f>E222+E223</f>
        <v>360</v>
      </c>
    </row>
    <row r="218" spans="1:12" ht="15.75" customHeight="1" x14ac:dyDescent="0.25">
      <c r="A218" s="3">
        <v>4</v>
      </c>
      <c r="B218" s="1"/>
      <c r="C218" s="1"/>
      <c r="D218" s="1"/>
      <c r="E218" s="6"/>
      <c r="F218" s="6"/>
      <c r="G218" s="1"/>
      <c r="I218" s="11"/>
      <c r="J218" s="1" t="s">
        <v>33</v>
      </c>
      <c r="K218" s="6">
        <f>E217</f>
        <v>400</v>
      </c>
      <c r="L218" s="6">
        <f>E217+E220</f>
        <v>950</v>
      </c>
    </row>
    <row r="219" spans="1:12" ht="15.75" customHeight="1" x14ac:dyDescent="0.25">
      <c r="A219" s="3">
        <v>5</v>
      </c>
      <c r="B219" s="1"/>
      <c r="C219" s="1"/>
      <c r="D219" s="1"/>
      <c r="E219" s="6"/>
      <c r="F219" s="6"/>
      <c r="G219" s="1"/>
      <c r="I219" s="13"/>
      <c r="J219" s="1" t="s">
        <v>20</v>
      </c>
      <c r="K219" s="6"/>
      <c r="L219" s="6">
        <f>E225</f>
        <v>200</v>
      </c>
    </row>
    <row r="220" spans="1:12" ht="15.75" customHeight="1" x14ac:dyDescent="0.25">
      <c r="A220" s="3">
        <v>6</v>
      </c>
      <c r="B220" s="1"/>
      <c r="C220" s="1"/>
      <c r="D220" s="11" t="s">
        <v>53</v>
      </c>
      <c r="E220" s="17">
        <v>550</v>
      </c>
      <c r="F220" s="11"/>
      <c r="G220" s="11" t="s">
        <v>19</v>
      </c>
      <c r="I220" s="8"/>
      <c r="J220" s="1" t="s">
        <v>21</v>
      </c>
      <c r="K220" s="6">
        <f>E218+E219+E221</f>
        <v>25</v>
      </c>
      <c r="L220" s="6">
        <f>E218+E219+E221</f>
        <v>25</v>
      </c>
    </row>
    <row r="221" spans="1:12" ht="15.75" customHeight="1" x14ac:dyDescent="0.25">
      <c r="A221" s="3">
        <v>7</v>
      </c>
      <c r="B221" s="8" t="s">
        <v>38</v>
      </c>
      <c r="C221" s="1"/>
      <c r="D221" s="1"/>
      <c r="E221" s="9">
        <v>25</v>
      </c>
      <c r="F221" s="9">
        <v>-25</v>
      </c>
      <c r="G221" s="8"/>
      <c r="I221" s="14"/>
      <c r="J221" s="1" t="s">
        <v>23</v>
      </c>
      <c r="K221" s="6"/>
      <c r="L221" s="6">
        <f>E224</f>
        <v>100</v>
      </c>
    </row>
    <row r="222" spans="1:12" ht="15.75" customHeight="1" x14ac:dyDescent="0.25">
      <c r="A222" s="3">
        <v>8</v>
      </c>
      <c r="B222" s="10" t="s">
        <v>43</v>
      </c>
      <c r="C222" s="1"/>
      <c r="D222" s="1"/>
      <c r="E222" s="12">
        <v>180</v>
      </c>
      <c r="F222" s="1"/>
      <c r="G222" s="10" t="s">
        <v>19</v>
      </c>
      <c r="I222" s="1" t="s">
        <v>24</v>
      </c>
      <c r="J222" s="1"/>
      <c r="K222" s="6">
        <f t="shared" ref="K222:L222" si="5">SUM(K215:K221)</f>
        <v>1425</v>
      </c>
      <c r="L222" s="6">
        <f t="shared" si="5"/>
        <v>4135</v>
      </c>
    </row>
    <row r="223" spans="1:12" ht="15.75" customHeight="1" x14ac:dyDescent="0.25">
      <c r="A223" s="3">
        <v>9</v>
      </c>
      <c r="C223" s="10" t="s">
        <v>25</v>
      </c>
      <c r="D223" s="1"/>
      <c r="E223" s="12">
        <v>180</v>
      </c>
      <c r="F223" s="1"/>
      <c r="G223" s="10" t="s">
        <v>19</v>
      </c>
    </row>
    <row r="224" spans="1:12" ht="15.75" customHeight="1" x14ac:dyDescent="0.25">
      <c r="A224" s="3">
        <v>10</v>
      </c>
      <c r="B224" s="14" t="s">
        <v>26</v>
      </c>
      <c r="C224" s="1"/>
      <c r="D224" s="1"/>
      <c r="E224" s="16">
        <v>100</v>
      </c>
      <c r="F224" s="14"/>
      <c r="G224" s="14" t="s">
        <v>19</v>
      </c>
      <c r="K224" s="15"/>
    </row>
    <row r="225" spans="1:12" ht="15.75" customHeight="1" x14ac:dyDescent="0.25">
      <c r="A225" s="3">
        <v>11</v>
      </c>
      <c r="B225" s="1"/>
      <c r="C225" s="1"/>
      <c r="D225" s="13" t="s">
        <v>56</v>
      </c>
      <c r="E225" s="21">
        <v>200</v>
      </c>
      <c r="F225" s="1"/>
      <c r="G225" s="13" t="s">
        <v>19</v>
      </c>
    </row>
    <row r="226" spans="1:12" ht="15.75" customHeight="1" x14ac:dyDescent="0.25">
      <c r="A226" s="3">
        <v>12</v>
      </c>
      <c r="B226" s="1"/>
      <c r="C226" s="1"/>
      <c r="D226" s="4" t="s">
        <v>57</v>
      </c>
      <c r="E226" s="24">
        <v>1500</v>
      </c>
      <c r="F226" s="4"/>
      <c r="G226" s="4" t="s">
        <v>58</v>
      </c>
      <c r="K226" s="25" t="s">
        <v>59</v>
      </c>
      <c r="L226" s="2" t="s">
        <v>60</v>
      </c>
    </row>
    <row r="227" spans="1:12" ht="15.75" customHeight="1" x14ac:dyDescent="0.25">
      <c r="A227" s="1">
        <v>13</v>
      </c>
      <c r="B227" s="1"/>
      <c r="C227" s="1"/>
      <c r="D227" s="1"/>
      <c r="E227" s="6"/>
      <c r="F227" s="1"/>
      <c r="G227" s="1"/>
      <c r="I227" s="4"/>
      <c r="J227" s="1" t="s">
        <v>12</v>
      </c>
      <c r="K227" s="6">
        <f t="shared" ref="K227:L227" si="6">K4+K39+K73+K180+K215</f>
        <v>5000</v>
      </c>
      <c r="L227" s="6">
        <f t="shared" si="6"/>
        <v>6500</v>
      </c>
    </row>
    <row r="228" spans="1:12" ht="15.75" customHeight="1" x14ac:dyDescent="0.25">
      <c r="A228" s="1">
        <v>14</v>
      </c>
      <c r="B228" s="1"/>
      <c r="C228" s="1"/>
      <c r="D228" s="1"/>
      <c r="E228" s="1"/>
      <c r="F228" s="1"/>
      <c r="G228" s="1"/>
      <c r="I228" s="7"/>
      <c r="J228" s="1" t="s">
        <v>14</v>
      </c>
      <c r="K228" s="6">
        <f>K110</f>
        <v>3500</v>
      </c>
      <c r="L228" s="6">
        <f>L40+L110</f>
        <v>4100</v>
      </c>
    </row>
    <row r="229" spans="1:12" ht="15.75" customHeight="1" x14ac:dyDescent="0.25">
      <c r="A229" s="1">
        <v>15</v>
      </c>
      <c r="B229" s="1"/>
      <c r="C229" s="1"/>
      <c r="D229" s="1"/>
      <c r="E229" s="1"/>
      <c r="F229" s="1"/>
      <c r="G229" s="1"/>
      <c r="I229" s="10"/>
      <c r="J229" s="1" t="s">
        <v>16</v>
      </c>
      <c r="K229" s="6">
        <f>K41+K75+K111</f>
        <v>1200</v>
      </c>
      <c r="L229" s="6">
        <f>L6+L41+L75+L111+L217</f>
        <v>5040</v>
      </c>
    </row>
    <row r="230" spans="1:12" ht="15.75" customHeight="1" x14ac:dyDescent="0.25">
      <c r="A230" s="1">
        <v>16</v>
      </c>
      <c r="B230" s="1"/>
      <c r="C230" s="1"/>
      <c r="D230" s="1"/>
      <c r="E230" s="1"/>
      <c r="F230" s="1"/>
      <c r="G230" s="1"/>
      <c r="I230" s="11"/>
      <c r="J230" s="1" t="s">
        <v>33</v>
      </c>
      <c r="K230" s="6">
        <f t="shared" ref="K230:L230" si="7">K7+K42+K76+K112+K218</f>
        <v>5025</v>
      </c>
      <c r="L230" s="6">
        <f t="shared" si="7"/>
        <v>8775</v>
      </c>
    </row>
    <row r="231" spans="1:12" ht="15.75" customHeight="1" x14ac:dyDescent="0.25">
      <c r="A231" s="1">
        <v>17</v>
      </c>
      <c r="B231" s="1"/>
      <c r="C231" s="1"/>
      <c r="D231" s="1"/>
      <c r="E231" s="1"/>
      <c r="F231" s="1"/>
      <c r="G231" s="1"/>
      <c r="I231" s="13"/>
      <c r="J231" s="1" t="s">
        <v>20</v>
      </c>
      <c r="K231" s="6">
        <f>K77</f>
        <v>3200</v>
      </c>
      <c r="L231" s="6">
        <f>L43+L77+L219</f>
        <v>4600</v>
      </c>
    </row>
    <row r="232" spans="1:12" ht="15.75" customHeight="1" x14ac:dyDescent="0.25">
      <c r="A232" s="1">
        <v>18</v>
      </c>
      <c r="B232" s="1"/>
      <c r="C232" s="1"/>
      <c r="D232" s="1"/>
      <c r="E232" s="1"/>
      <c r="F232" s="1"/>
      <c r="G232" s="1"/>
      <c r="I232" s="8"/>
      <c r="J232" s="1" t="s">
        <v>21</v>
      </c>
      <c r="K232" s="6">
        <f t="shared" ref="K232:L232" si="8">K9+K44+K78+K114+K185+K220</f>
        <v>600</v>
      </c>
      <c r="L232" s="6">
        <f t="shared" si="8"/>
        <v>600</v>
      </c>
    </row>
    <row r="233" spans="1:12" ht="15.75" customHeight="1" x14ac:dyDescent="0.25">
      <c r="A233" s="1">
        <v>19</v>
      </c>
      <c r="B233" s="1"/>
      <c r="C233" s="1"/>
      <c r="D233" s="1"/>
      <c r="E233" s="1"/>
      <c r="F233" s="1"/>
      <c r="G233" s="1"/>
      <c r="I233" s="26"/>
      <c r="J233" s="27" t="s">
        <v>23</v>
      </c>
      <c r="K233" s="28">
        <f>K79+K186</f>
        <v>550</v>
      </c>
      <c r="L233" s="6">
        <f>L10+L45+L79+L115+L150+L186+L221</f>
        <v>1300</v>
      </c>
    </row>
    <row r="234" spans="1:12" ht="15.75" customHeight="1" x14ac:dyDescent="0.25">
      <c r="A234" s="1">
        <v>20</v>
      </c>
      <c r="B234" s="1"/>
      <c r="C234" s="1"/>
      <c r="D234" s="1"/>
      <c r="E234" s="1"/>
      <c r="F234" s="1"/>
      <c r="G234" s="1"/>
      <c r="I234" s="1" t="s">
        <v>24</v>
      </c>
      <c r="J234" s="1"/>
      <c r="K234" s="6">
        <f t="shared" ref="K234:L234" si="9">SUM(K227:K233)</f>
        <v>19075</v>
      </c>
      <c r="L234" s="6">
        <f t="shared" si="9"/>
        <v>30915</v>
      </c>
    </row>
    <row r="235" spans="1:12" ht="15.75" customHeight="1" x14ac:dyDescent="0.25">
      <c r="A235" s="1">
        <v>21</v>
      </c>
      <c r="B235" s="1"/>
      <c r="C235" s="1"/>
      <c r="D235" s="1"/>
      <c r="E235" s="1"/>
      <c r="F235" s="1"/>
      <c r="G235" s="1"/>
    </row>
    <row r="236" spans="1:12" ht="15.75" customHeight="1" x14ac:dyDescent="0.25">
      <c r="A236" s="1">
        <v>22</v>
      </c>
      <c r="B236" s="1"/>
      <c r="C236" s="1"/>
      <c r="D236" s="1"/>
      <c r="E236" s="1"/>
      <c r="F236" s="1"/>
      <c r="G236" s="1"/>
      <c r="K236" s="15"/>
      <c r="L236" s="15"/>
    </row>
    <row r="237" spans="1:12" ht="15.75" customHeight="1" x14ac:dyDescent="0.25">
      <c r="A237" s="1">
        <v>23</v>
      </c>
      <c r="B237" s="1"/>
      <c r="C237" s="1"/>
      <c r="D237" s="1"/>
      <c r="E237" s="1"/>
      <c r="F237" s="1"/>
      <c r="G237" s="1"/>
    </row>
    <row r="238" spans="1:12" ht="15.75" customHeight="1" x14ac:dyDescent="0.25">
      <c r="A238" s="1">
        <v>24</v>
      </c>
      <c r="B238" s="1"/>
      <c r="C238" s="1"/>
      <c r="D238" s="1"/>
      <c r="E238" s="1"/>
      <c r="F238" s="1"/>
      <c r="G238" s="1"/>
    </row>
    <row r="239" spans="1:12" ht="15.75" customHeight="1" x14ac:dyDescent="0.25">
      <c r="A239" s="1">
        <v>25</v>
      </c>
      <c r="B239" s="1"/>
      <c r="C239" s="1"/>
      <c r="D239" s="1"/>
      <c r="E239" s="1"/>
      <c r="F239" s="1"/>
      <c r="G239" s="1"/>
    </row>
    <row r="240" spans="1:12" ht="15.75" customHeight="1" x14ac:dyDescent="0.25">
      <c r="A240" s="1">
        <v>26</v>
      </c>
      <c r="B240" s="1"/>
      <c r="C240" s="1"/>
      <c r="D240" s="1"/>
      <c r="E240" s="1"/>
      <c r="F240" s="1"/>
      <c r="G240" s="1"/>
    </row>
    <row r="241" spans="1:7" ht="15.75" customHeight="1" x14ac:dyDescent="0.25">
      <c r="A241" s="1">
        <v>27</v>
      </c>
      <c r="B241" s="1"/>
      <c r="C241" s="1"/>
      <c r="D241" s="1"/>
      <c r="E241" s="1"/>
      <c r="F241" s="1"/>
      <c r="G241" s="1"/>
    </row>
    <row r="242" spans="1:7" ht="15.75" customHeight="1" x14ac:dyDescent="0.25">
      <c r="A242" s="1">
        <v>28</v>
      </c>
      <c r="B242" s="1"/>
      <c r="C242" s="1"/>
      <c r="D242" s="1"/>
      <c r="E242" s="1"/>
      <c r="F242" s="1"/>
      <c r="G242" s="1"/>
    </row>
    <row r="243" spans="1:7" ht="15.75" customHeight="1" x14ac:dyDescent="0.25">
      <c r="A243" s="1">
        <v>29</v>
      </c>
      <c r="B243" s="1"/>
      <c r="C243" s="1"/>
      <c r="D243" s="1"/>
      <c r="E243" s="1"/>
      <c r="F243" s="1"/>
      <c r="G243" s="1"/>
    </row>
    <row r="244" spans="1:7" ht="15.75" customHeight="1" x14ac:dyDescent="0.25">
      <c r="A244" s="1">
        <v>30</v>
      </c>
      <c r="B244" s="1"/>
      <c r="C244" s="1"/>
      <c r="D244" s="1"/>
      <c r="E244" s="1"/>
      <c r="F244" s="1"/>
      <c r="G244" s="1"/>
    </row>
    <row r="245" spans="1:7" ht="15.75" customHeight="1" x14ac:dyDescent="0.25"/>
    <row r="246" spans="1:7" ht="15.75" customHeight="1" x14ac:dyDescent="0.25"/>
    <row r="247" spans="1:7" ht="15.75" customHeight="1" x14ac:dyDescent="0.25"/>
    <row r="248" spans="1:7" ht="15.75" customHeight="1" x14ac:dyDescent="0.25"/>
    <row r="249" spans="1:7" ht="15.75" customHeight="1" x14ac:dyDescent="0.25"/>
    <row r="250" spans="1:7" ht="15.75" customHeight="1" x14ac:dyDescent="0.25"/>
    <row r="251" spans="1:7" ht="15.75" customHeight="1" x14ac:dyDescent="0.25"/>
    <row r="252" spans="1:7" ht="15.75" customHeight="1" x14ac:dyDescent="0.25"/>
    <row r="253" spans="1:7" ht="15.75" customHeight="1" x14ac:dyDescent="0.25"/>
    <row r="254" spans="1:7" ht="15.75" customHeight="1" x14ac:dyDescent="0.25"/>
    <row r="255" spans="1:7" ht="15.75" customHeight="1" x14ac:dyDescent="0.25"/>
    <row r="256" spans="1:7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8">
    <mergeCell ref="A142:D142"/>
    <mergeCell ref="A178:D178"/>
    <mergeCell ref="A213:D213"/>
    <mergeCell ref="A1:D1"/>
    <mergeCell ref="A2:D2"/>
    <mergeCell ref="A37:D37"/>
    <mergeCell ref="A71:D71"/>
    <mergeCell ref="A107:D107"/>
  </mergeCells>
  <pageMargins left="0.70866141732283472" right="0.70866141732283472" top="0.74803149606299213" bottom="0.74803149606299213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Busini Sandra</dc:creator>
  <cp:lastModifiedBy>Busini Sandra</cp:lastModifiedBy>
  <dcterms:created xsi:type="dcterms:W3CDTF">2026-02-06T07:59:29Z</dcterms:created>
  <dcterms:modified xsi:type="dcterms:W3CDTF">2026-02-20T14:47:22Z</dcterms:modified>
</cp:coreProperties>
</file>